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2022-01 Rev1\Excel version\"/>
    </mc:Choice>
  </mc:AlternateContent>
  <xr:revisionPtr revIDLastSave="0" documentId="8_{B93423E4-412A-413A-883A-AE3F470AD468}" xr6:coauthVersionLast="47" xr6:coauthVersionMax="47" xr10:uidLastSave="{00000000-0000-0000-0000-000000000000}"/>
  <bookViews>
    <workbookView xWindow="-25320" yWindow="30" windowWidth="25440" windowHeight="15390" xr2:uid="{66043B7E-7876-4F4E-8498-231E9480313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3" i="1" l="1"/>
  <c r="D99" i="1"/>
  <c r="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Linker</author>
  </authors>
  <commentList>
    <comment ref="B108" authorId="0" shapeId="0" xr:uid="{72FF9737-DC05-4596-9626-0225FE79205C}">
      <text>
        <r>
          <rPr>
            <b/>
            <sz val="9"/>
            <color indexed="81"/>
            <rFont val="Tahoma"/>
            <family val="2"/>
          </rPr>
          <t>Scott Linker:</t>
        </r>
        <r>
          <rPr>
            <sz val="9"/>
            <color indexed="81"/>
            <rFont val="Tahoma"/>
            <family val="2"/>
          </rPr>
          <t xml:space="preserve">
830M-T K13 ULS
Boom: 8.2m (26‘ 10.8“)
ULS Stick: 4.5m (14’ 9.1”)
The reach would be: 12.77m (41’ 10.7”)
Factory confirmed as of 01/07/2020</t>
        </r>
      </text>
    </comment>
  </commentList>
</comments>
</file>

<file path=xl/sharedStrings.xml><?xml version="1.0" encoding="utf-8"?>
<sst xmlns="http://schemas.openxmlformats.org/spreadsheetml/2006/main" count="216" uniqueCount="115">
  <si>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</si>
  <si>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</si>
  <si>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</si>
  <si>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</si>
  <si>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</si>
  <si>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830 R-HD "E" series</t>
  </si>
  <si>
    <t>Engine</t>
  </si>
  <si>
    <t>Cummins B6.7 diesel engine (6 cylinder) with direct injection, water cooled (TIER 4f emission)</t>
  </si>
  <si>
    <t>Engine output 225 HP (168 kW) @ 2,000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</si>
  <si>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</si>
  <si>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</si>
  <si>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</si>
  <si>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</si>
  <si>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</si>
  <si>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</si>
  <si>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</si>
  <si>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</si>
  <si>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</si>
  <si>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</si>
  <si>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 xml:space="preserve">Large dimensioned, internal teeth swing bearing </t>
  </si>
  <si>
    <t>Automatic central lubrication system for upper carriage and swing bearing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</si>
  <si>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</si>
  <si>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</si>
  <si>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</si>
  <si>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</si>
  <si>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</si>
  <si>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</si>
  <si>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</si>
  <si>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</si>
  <si>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</si>
  <si>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</si>
  <si>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</si>
  <si>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</si>
  <si>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</si>
  <si>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</si>
  <si>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</si>
  <si>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</si>
  <si>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</si>
  <si>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</si>
  <si>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</si>
  <si>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</si>
  <si>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K15 - reach 50'3" / purpose built material handling working equipment </t>
  </si>
  <si>
    <t>straight material handling boom 27'11", with end stop monitoring system and limit switches</t>
  </si>
  <si>
    <t>straight material handling stick 23',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</si>
  <si>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</si>
  <si>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</si>
  <si>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</si>
  <si>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</si>
  <si>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Crawler under carriage T41/380 with mechanically adjustable tracks</t>
  </si>
  <si>
    <t xml:space="preserve">Maintenance free crawler B60 with hydraulic chain tension device </t>
  </si>
  <si>
    <t>Steering via two foot pedals / hand levers</t>
  </si>
  <si>
    <t>Triple grouser track shoes (canted), width 23.6" / 600 mm</t>
  </si>
  <si>
    <t>Independently operated tracks driven by integrated axial piston motor via planetary gear</t>
  </si>
  <si>
    <t>Safety parking break with spring-loaded, hydraulic multiple disc brake</t>
  </si>
  <si>
    <t>Audible travel alarm while driving machine (forward &amp; backward)</t>
  </si>
  <si>
    <t>Magnet System</t>
  </si>
  <si>
    <t>20 kW Baldor generator, hydraulic driven with Hubbell controller</t>
  </si>
  <si>
    <t>Plug in front of stick to hook up magnet, magnet connection cable in under carriage tool box</t>
  </si>
  <si>
    <t>Delivery Surcharge:</t>
  </si>
  <si>
    <t>shipments gulf coast port, e.g. Galveston, TX or Veracruz, Mexico (dealer net)</t>
  </si>
  <si>
    <t>shipments west coast port, e.g. Port Hueneme, CA or Tacoma, WA (dealer net)</t>
  </si>
  <si>
    <t>Magnet Suspensions (ex Stanley, NC)</t>
  </si>
  <si>
    <t>Magnet suspension link inclusive shackle</t>
  </si>
  <si>
    <t>Orange Peel Grapples (terms see attachment price list)</t>
  </si>
  <si>
    <t>SENNEBOGEN orange peel grapple, 0.75 yd3, 4 tine, semi-closed, OP4-075SEN-S-RT502 (incl. hanger &amp; hoses)</t>
  </si>
  <si>
    <t>SENNEBOGEN orange peel grapple, 1.00 yd3, 4 tine, semi-closed, OP4-100SEN-S-RT502 (incl. hanger &amp; hoses)</t>
  </si>
  <si>
    <t>SENNEBOGEN orange peel grapple, 1.25 yd3, 4 tine, semi-closed, OP4-125SEN-S-RT502 (incl. hanger &amp; hoses)</t>
  </si>
  <si>
    <t>SENNEBOGEN orange peel grapple, 0.78 yd3, 5 tine, semi-closed, OP5-060SEN-S-RT502 (incl. hanger &amp; hoses)</t>
  </si>
  <si>
    <t>SENNEBOGEN orange peel grapple, 1.05 yd3, 5 tine, semi-closed, OP5-080SEN-S-RT502 (incl. hanger &amp; hoses)</t>
  </si>
  <si>
    <t>SENNEBOGEN orange peel grapple, 1.18 yd3, 5 tine, semi-closed, OP5-090SEN-S-RT502 (incl. hanger &amp; hoses)</t>
  </si>
  <si>
    <t>Live and Dead Heels (for logging applications)</t>
  </si>
  <si>
    <t>Electric refueling pump with level shut-off</t>
  </si>
  <si>
    <t>deduct</t>
  </si>
  <si>
    <t>Bio degradable hydraulic oil instead of standard hydraulic oil (PANOLIN HLP Synth 46)</t>
  </si>
  <si>
    <t>on request</t>
  </si>
  <si>
    <t>**Sennebogen Forestry cab - special baseplate required, must be ordered without a standard cab(dealer installation)</t>
  </si>
  <si>
    <t>Strobe light mounted on cab</t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</si>
  <si>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</si>
  <si>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</si>
  <si>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</si>
  <si>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</si>
  <si>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</si>
  <si>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</si>
  <si>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K13 - reach 41'1" / straight boom 23'7" / straight stick 18'1" (recommended for live heel operation)</t>
  </si>
  <si>
    <t>K14 - reach 45' / straight boom 26'11" / straight stick 19'1"</t>
  </si>
  <si>
    <t>B16 - reach 52'6" / bended banana boom 29'6" / straight stick 23' (ball valves)</t>
  </si>
  <si>
    <t>K17 - reach 55'9" / straight boom 32'2" / straight stick 24'7" (ball valves)</t>
  </si>
  <si>
    <t>Stick cylinder protection guards</t>
  </si>
  <si>
    <t>Additional Light Package consisting of: 1x  at boom, 2x  at stick</t>
  </si>
  <si>
    <t>VARIO TOOL</t>
  </si>
  <si>
    <t>Low Temperature</t>
  </si>
  <si>
    <t>Low temperature package consisting of:
&gt; electric pre-heating of engine block 
&gt; electric pre-heating of hydraulic tank
&gt; electric pre-heating of water separator 
&gt; one plug 110 V outside of machine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</si>
  <si>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</si>
  <si>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</si>
  <si>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Dead heel HD-35SEN kit in combination with ULS (incl. heel, pins), dealer installation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</si>
  <si>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HWG-35SEN kit in combination with ULS (incl. cylinder, heel, hoses | excl. hydraulics), dealer installation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</si>
  <si>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QSB6.7 diesel engine (6 cylinder) with direct injection, water cooled (TIER 3 emission) not valid for USA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</si>
  <si>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</si>
  <si>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Additional bar saw slasher hydraulic w/ connections at the under carriage (ball valves)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</si>
  <si>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Butt'n top grapple controls &amp; hydraulics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</si>
  <si>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</si>
  <si>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</si>
  <si>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Delivery without a standard cab but with baseplate for Forestry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</si>
  <si>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K14 ULM - reach 47'7" / straight boom 27'11" / straight stick 19'8" incl. cylinder, linkage and hydraulics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</si>
  <si>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K13 ULS - straight boom 26' 11" / straight universal logging stick 14' 9"(heel applications, for live heel please add hydraulics &amp; heel)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</si>
  <si>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K12 ULS - straight boom 23' 7" / straight universal logging stick 14' 9" (heel applications, for live heel please add hydraulics &amp; heel)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</si>
  <si>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 xml:space="preserve">K6 shear / straight boom 20' / incl. hydraulics, cylinders, </t>
    </r>
    <r>
      <rPr>
        <u/>
        <sz val="8"/>
        <color rgb="FFFF0000"/>
        <rFont val="Arial"/>
        <family val="2"/>
      </rPr>
      <t>no</t>
    </r>
    <r>
      <rPr>
        <sz val="8"/>
        <color rgb="FFFF0000"/>
        <rFont val="Arial"/>
        <family val="2"/>
      </rPr>
      <t xml:space="preserve"> adapter included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</si>
  <si>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</si>
  <si>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Vario Tool - 23' 7" boom length / for shear use, hydraulics &amp; shear adapter will also be added (please specify shear)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</si>
  <si>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Vario Tool - stick / reach approx. 41' 11" (ball valves)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</si>
  <si>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Vario Tool - ULM stick with reversing mechanism, incl. hydraulics / reach approx. 41' 9" (ball valves)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</si>
  <si>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Triple grouser track shoes (canted), width 27.6" / 700 mm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</si>
  <si>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Double grouser track shoes, width 31.5" / 800 mm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</si>
  <si>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Forged flat track shoes (canted), width 27.6" / 700 mm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</si>
  <si>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Crawler under carriage T41/380 with hydraulic adjustable tracks (instead of mechanically adjustable tracks)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</si>
</sst>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b/>
      <sz val="8"/>
      <color theme="1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sz val="10"/>
      <color rgb="FFFF0000"/>
      <name val="Arial"/>
      <family val="2"/>
    </font>
    <font>
      <sz val="6"/>
      <color theme="1"/>
      <name val="Arial"/>
      <family val="2"/>
    </font>
    <font>
      <u/>
      <sz val="8"/>
      <color rgb="FFFF0000"/>
      <name val="Arial"/>
      <family val="2"/>
    </font>
    <font>
      <u/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06">
    <xf numFmtId="0" fontId="0" fillId="0" borderId="0" xfId="0"/>
    <xf numFmtId="0" fontId="2" fillId="2" borderId="1" xfId="0" applyFont="1" applyFill="1" applyBorder="1"/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0" xfId="0" applyFont="1"/>
    <xf numFmtId="0" fontId="2" fillId="2" borderId="4" xfId="0" applyFont="1" applyFill="1" applyBorder="1"/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9" fillId="5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164" fontId="4" fillId="5" borderId="5" xfId="1" applyNumberFormat="1" applyFont="1" applyFill="1" applyBorder="1" applyAlignment="1">
      <alignment horizontal="right"/>
    </xf>
    <xf numFmtId="0" fontId="4" fillId="5" borderId="0" xfId="0" applyFont="1" applyFill="1"/>
    <xf numFmtId="0" fontId="10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3" fillId="7" borderId="9" xfId="0" applyFont="1" applyFill="1" applyBorder="1" applyAlignment="1">
      <alignment vertical="center"/>
    </xf>
    <xf numFmtId="0" fontId="1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14" fillId="7" borderId="10" xfId="2" applyFont="1" applyFill="1" applyBorder="1" applyAlignment="1">
      <alignment horizontal="left" vertical="center"/>
    </xf>
    <xf numFmtId="0" fontId="13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right" vertical="center"/>
    </xf>
    <xf numFmtId="0" fontId="13" fillId="7" borderId="9" xfId="2" applyFont="1" applyFill="1" applyBorder="1" applyAlignment="1">
      <alignment vertical="center"/>
    </xf>
    <xf numFmtId="0" fontId="4" fillId="7" borderId="10" xfId="2" applyFont="1" applyFill="1" applyBorder="1" applyAlignment="1">
      <alignment horizontal="left" vertical="center"/>
    </xf>
    <xf numFmtId="0" fontId="4" fillId="7" borderId="10" xfId="2" applyFont="1" applyFill="1" applyBorder="1" applyAlignment="1">
      <alignment horizontal="right" vertical="center"/>
    </xf>
    <xf numFmtId="0" fontId="4" fillId="7" borderId="11" xfId="2" applyFont="1" applyFill="1" applyBorder="1" applyAlignment="1">
      <alignment horizontal="left" vertical="center"/>
    </xf>
    <xf numFmtId="0" fontId="20" fillId="0" borderId="4" xfId="2" applyFont="1" applyBorder="1" applyAlignment="1">
      <alignment horizontal="right"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right" vertical="center"/>
    </xf>
    <xf numFmtId="164" fontId="18" fillId="0" borderId="5" xfId="1" applyNumberFormat="1" applyFont="1" applyFill="1" applyBorder="1" applyAlignment="1">
      <alignment horizontal="right" vertical="center"/>
    </xf>
    <xf numFmtId="0" fontId="21" fillId="0" borderId="0" xfId="2" applyFont="1" applyAlignment="1">
      <alignment vertical="center"/>
    </xf>
    <xf numFmtId="0" fontId="4" fillId="7" borderId="9" xfId="0" applyFont="1" applyFill="1" applyBorder="1" applyAlignment="1">
      <alignment vertical="center"/>
    </xf>
    <xf numFmtId="0" fontId="20" fillId="0" borderId="4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164" fontId="18" fillId="0" borderId="5" xfId="1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21" fillId="0" borderId="0" xfId="0" applyFont="1"/>
    <xf numFmtId="0" fontId="14" fillId="7" borderId="10" xfId="0" applyFont="1" applyFill="1" applyBorder="1" applyAlignment="1">
      <alignment horizontal="right" vertical="center"/>
    </xf>
    <xf numFmtId="164" fontId="14" fillId="7" borderId="11" xfId="1" applyNumberFormat="1" applyFont="1" applyFill="1" applyBorder="1" applyAlignment="1">
      <alignment horizontal="right" vertical="center"/>
    </xf>
    <xf numFmtId="0" fontId="20" fillId="0" borderId="0" xfId="2" applyFont="1" applyAlignment="1">
      <alignment horizontal="right" vertical="center"/>
    </xf>
    <xf numFmtId="0" fontId="13" fillId="0" borderId="0" xfId="2" applyFont="1" applyAlignment="1">
      <alignment horizontal="right" vertical="center"/>
    </xf>
    <xf numFmtId="0" fontId="5" fillId="0" borderId="0" xfId="2"/>
    <xf numFmtId="0" fontId="13" fillId="8" borderId="4" xfId="0" applyFont="1" applyFill="1" applyBorder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22" fillId="0" borderId="0" xfId="0" applyFont="1" applyAlignment="1">
      <alignment horizontal="right" vertical="center"/>
    </xf>
    <xf numFmtId="164" fontId="14" fillId="0" borderId="5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4" fillId="8" borderId="0" xfId="2" applyFont="1" applyFill="1" applyAlignment="1">
      <alignment horizontal="left" vertical="center"/>
    </xf>
    <xf numFmtId="0" fontId="14" fillId="8" borderId="0" xfId="0" applyFont="1" applyFill="1" applyAlignment="1">
      <alignment horizontal="right" vertical="center"/>
    </xf>
    <xf numFmtId="164" fontId="4" fillId="8" borderId="5" xfId="1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164" fontId="18" fillId="0" borderId="5" xfId="1" quotePrefix="1" applyNumberFormat="1" applyFont="1" applyFill="1" applyBorder="1" applyAlignment="1">
      <alignment horizontal="right" vertical="center"/>
    </xf>
    <xf numFmtId="0" fontId="13" fillId="0" borderId="15" xfId="0" applyFont="1" applyBorder="1" applyAlignment="1">
      <alignment horizontal="right" vertical="top"/>
    </xf>
    <xf numFmtId="0" fontId="4" fillId="0" borderId="16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top"/>
    </xf>
    <xf numFmtId="0" fontId="5" fillId="0" borderId="16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64" fontId="4" fillId="0" borderId="5" xfId="1" quotePrefix="1" applyNumberFormat="1" applyFont="1" applyFill="1" applyBorder="1" applyAlignment="1">
      <alignment horizontal="right" vertical="center"/>
    </xf>
  </cellXfs>
  <cellStyles count="3">
    <cellStyle name="Currency" xfId="1" builtinId="4"/>
    <cellStyle name="Normal" xfId="0" builtinId="0"/>
    <cellStyle name="Normal 2" xfId="2" xr:uid="{3FFB753F-4730-4B1C-A4AD-C6723D227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5095875</xdr:colOff>
      <xdr:row>0</xdr:row>
      <xdr:rowOff>47625</xdr:rowOff>
    </xdr:from>
    <xdr:to>
      <xdr:col>3</xdr:col>
      <xdr:colOff>847725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11D41F-A5F0-4EF2-8377-9A9A78974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nker.FCSHARE001/Desktop/Sales%20Price%20Lists/Sales%20Price%20Lists%20-%20LLC/2022-01/Excel%20version/SENNEBOGEN%20Master%20Dealer%20Price%20List%20(2022-01)_NorthAmerica_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6">
          <cell r="B6" t="str">
            <v>Edition 2022-01 | Valid from January 1, 2022 until Dec 31, 2022</v>
          </cell>
        </row>
        <row r="7">
          <cell r="F7">
            <v>1.7500000000000002E-2</v>
          </cell>
        </row>
        <row r="9">
          <cell r="F9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A393-1148-4019-B5C7-E9C518754238}">
  <dimension ref="A1:D125"/>
  <sheetViews>
    <sheetView tabSelected="1" workbookViewId="0">
      <selection activeCell="B75" sqref="B75"/>
    </sheetView>
  </sheetViews>
  <sheetFormatPr defaultColWidth="8.5703125" defaultRowHeight="12.75"/>
  <cols>
    <col min="1" max="1" width="4.140625" style="99" customWidth="1"/>
    <col min="2" max="2" width="81.85546875" style="100" customWidth="1"/>
    <col min="3" max="3" width="10.7109375" style="101" customWidth="1"/>
    <col min="4" max="4" width="15.140625" style="102" customWidth="1"/>
    <col min="5" max="16384" width="8.5703125" style="4"/>
  </cols>
  <sheetData>
    <row r="1" spans="1:4">
      <c r="A1" s="1"/>
      <c r="B1" s="103" t="s">
        <v>0</v>
      </c>
      <c r="C1" s="2"/>
      <c r="D1" s="3"/>
    </row>
    <row r="2" spans="1:4">
      <c r="A2" s="5"/>
      <c r="B2" s="104"/>
      <c r="C2" s="6"/>
      <c r="D2" s="7"/>
    </row>
    <row r="3" spans="1:4">
      <c r="A3" s="5"/>
      <c r="B3" s="104"/>
      <c r="C3" s="6"/>
      <c r="D3" s="7"/>
    </row>
    <row r="4" spans="1:4">
      <c r="A4" s="5"/>
      <c r="B4" s="104"/>
      <c r="C4" s="6"/>
      <c r="D4" s="7"/>
    </row>
    <row r="5" spans="1:4" s="12" customFormat="1" ht="11.25">
      <c r="A5" s="8"/>
      <c r="B5" s="9" t="s">
        <v>1</v>
      </c>
      <c r="C5" s="10"/>
      <c r="D5" s="11"/>
    </row>
    <row r="6" spans="1:4" s="12" customFormat="1" ht="11.25">
      <c r="A6" s="8"/>
      <c r="B6" s="9" t="str">
        <f>'[1]GENERAL TERMS &amp; CONDITIONS'!B6</f>
        <v>Edition 2022-01 | Valid from January 1, 2022 until Dec 31, 2022</v>
      </c>
      <c r="C6" s="10"/>
      <c r="D6" s="11"/>
    </row>
    <row r="7" spans="1:4" s="17" customFormat="1" ht="11.25">
      <c r="A7" s="13"/>
      <c r="B7" s="14"/>
      <c r="C7" s="15"/>
      <c r="D7" s="16"/>
    </row>
    <row r="8" spans="1:4" s="22" customFormat="1" ht="15" customHeight="1">
      <c r="A8" s="18" t="s">
        <v>2</v>
      </c>
      <c r="B8" s="19"/>
      <c r="C8" s="20"/>
      <c r="D8" s="21" t="s">
        <v>3</v>
      </c>
    </row>
    <row r="9" spans="1:4" s="27" customFormat="1" ht="15" customHeight="1">
      <c r="A9" s="23" t="s">
        <v>4</v>
      </c>
      <c r="B9" s="24" t="s">
        <v>5</v>
      </c>
      <c r="C9" s="25"/>
      <c r="D9" s="26">
        <v>656440</v>
      </c>
    </row>
    <row r="10" spans="1:4" s="22" customFormat="1" ht="15" customHeight="1">
      <c r="A10" s="28"/>
      <c r="B10" s="29" t="s">
        <v>6</v>
      </c>
      <c r="C10" s="30"/>
      <c r="D10" s="31"/>
    </row>
    <row r="11" spans="1:4" s="22" customFormat="1">
      <c r="A11" s="32" t="s">
        <v>4</v>
      </c>
      <c r="B11" s="33" t="s">
        <v>7</v>
      </c>
      <c r="C11" s="34"/>
      <c r="D11" s="35"/>
    </row>
    <row r="12" spans="1:4" s="22" customFormat="1">
      <c r="A12" s="32" t="s">
        <v>4</v>
      </c>
      <c r="B12" s="36" t="s">
        <v>8</v>
      </c>
      <c r="C12" s="34"/>
      <c r="D12" s="35"/>
    </row>
    <row r="13" spans="1:4" s="22" customFormat="1">
      <c r="A13" s="32" t="s">
        <v>4</v>
      </c>
      <c r="B13" s="33" t="s">
        <v>9</v>
      </c>
      <c r="C13" s="34"/>
      <c r="D13" s="35"/>
    </row>
    <row r="14" spans="1:4" s="22" customFormat="1">
      <c r="A14" s="32" t="s">
        <v>4</v>
      </c>
      <c r="B14" s="33" t="s">
        <v>10</v>
      </c>
      <c r="C14" s="34"/>
      <c r="D14" s="35"/>
    </row>
    <row r="15" spans="1:4" s="22" customFormat="1">
      <c r="A15" s="32" t="s">
        <v>4</v>
      </c>
      <c r="B15" s="33" t="s">
        <v>11</v>
      </c>
      <c r="C15" s="34"/>
      <c r="D15" s="35"/>
    </row>
    <row r="16" spans="1:4" s="22" customFormat="1" ht="15" customHeight="1">
      <c r="A16" s="28"/>
      <c r="B16" s="29" t="s">
        <v>12</v>
      </c>
      <c r="C16" s="30"/>
      <c r="D16" s="31"/>
    </row>
    <row r="17" spans="1:4" s="22" customFormat="1">
      <c r="A17" s="32" t="s">
        <v>4</v>
      </c>
      <c r="B17" s="33" t="s">
        <v>13</v>
      </c>
      <c r="C17" s="34"/>
      <c r="D17" s="35"/>
    </row>
    <row r="18" spans="1:4" s="22" customFormat="1">
      <c r="A18" s="32" t="s">
        <v>4</v>
      </c>
      <c r="B18" s="33" t="s">
        <v>14</v>
      </c>
      <c r="C18" s="34"/>
      <c r="D18" s="35"/>
    </row>
    <row r="19" spans="1:4" s="22" customFormat="1">
      <c r="A19" s="32" t="s">
        <v>4</v>
      </c>
      <c r="B19" s="33" t="s">
        <v>15</v>
      </c>
      <c r="C19" s="34"/>
      <c r="D19" s="35"/>
    </row>
    <row r="20" spans="1:4" s="22" customFormat="1" ht="15" customHeight="1">
      <c r="A20" s="28"/>
      <c r="B20" s="29" t="s">
        <v>16</v>
      </c>
      <c r="C20" s="30"/>
      <c r="D20" s="31"/>
    </row>
    <row r="21" spans="1:4" s="22" customFormat="1">
      <c r="A21" s="32" t="s">
        <v>4</v>
      </c>
      <c r="B21" s="33" t="s">
        <v>17</v>
      </c>
      <c r="C21" s="34"/>
      <c r="D21" s="35"/>
    </row>
    <row r="22" spans="1:4" s="22" customFormat="1">
      <c r="A22" s="32" t="s">
        <v>4</v>
      </c>
      <c r="B22" s="33" t="s">
        <v>18</v>
      </c>
      <c r="C22" s="34"/>
      <c r="D22" s="35"/>
    </row>
    <row r="23" spans="1:4" s="22" customFormat="1">
      <c r="A23" s="32" t="s">
        <v>4</v>
      </c>
      <c r="B23" s="33" t="s">
        <v>19</v>
      </c>
      <c r="C23" s="34"/>
      <c r="D23" s="35"/>
    </row>
    <row r="24" spans="1:4" s="22" customFormat="1">
      <c r="A24" s="32" t="s">
        <v>4</v>
      </c>
      <c r="B24" s="33" t="s">
        <v>20</v>
      </c>
      <c r="C24" s="34"/>
      <c r="D24" s="35"/>
    </row>
    <row r="25" spans="1:4" s="22" customFormat="1">
      <c r="A25" s="32" t="s">
        <v>4</v>
      </c>
      <c r="B25" s="33" t="s">
        <v>21</v>
      </c>
      <c r="C25" s="34"/>
      <c r="D25" s="35"/>
    </row>
    <row r="26" spans="1:4">
      <c r="A26" s="32" t="s">
        <v>4</v>
      </c>
      <c r="B26" s="33" t="s">
        <v>22</v>
      </c>
      <c r="C26" s="34"/>
      <c r="D26" s="37"/>
    </row>
    <row r="27" spans="1:4" s="22" customFormat="1">
      <c r="A27" s="32" t="s">
        <v>4</v>
      </c>
      <c r="B27" s="33" t="s">
        <v>23</v>
      </c>
      <c r="C27" s="34"/>
      <c r="D27" s="35"/>
    </row>
    <row r="28" spans="1:4" s="22" customFormat="1">
      <c r="A28" s="32" t="s">
        <v>4</v>
      </c>
      <c r="B28" s="33" t="s">
        <v>24</v>
      </c>
      <c r="C28" s="34"/>
      <c r="D28" s="35"/>
    </row>
    <row r="29" spans="1:4" s="22" customFormat="1" ht="15" customHeight="1">
      <c r="A29" s="28"/>
      <c r="B29" s="38" t="s">
        <v>25</v>
      </c>
      <c r="C29" s="30"/>
      <c r="D29" s="31"/>
    </row>
    <row r="30" spans="1:4" s="22" customFormat="1">
      <c r="A30" s="32" t="s">
        <v>4</v>
      </c>
      <c r="B30" s="33" t="s">
        <v>26</v>
      </c>
      <c r="C30" s="34"/>
      <c r="D30" s="35"/>
    </row>
    <row r="31" spans="1:4" s="22" customFormat="1">
      <c r="A31" s="32" t="s">
        <v>4</v>
      </c>
      <c r="B31" s="33" t="s">
        <v>27</v>
      </c>
      <c r="C31" s="34"/>
      <c r="D31" s="35"/>
    </row>
    <row r="32" spans="1:4" s="22" customFormat="1">
      <c r="A32" s="32" t="s">
        <v>4</v>
      </c>
      <c r="B32" s="33" t="s">
        <v>28</v>
      </c>
      <c r="C32" s="34"/>
      <c r="D32" s="35"/>
    </row>
    <row r="33" spans="1:4" s="22" customFormat="1">
      <c r="A33" s="39" t="s">
        <v>4</v>
      </c>
      <c r="B33" s="40" t="s">
        <v>29</v>
      </c>
      <c r="C33" s="34"/>
      <c r="D33" s="35"/>
    </row>
    <row r="34" spans="1:4" s="42" customFormat="1">
      <c r="A34" s="39" t="s">
        <v>4</v>
      </c>
      <c r="B34" s="40" t="s">
        <v>30</v>
      </c>
      <c r="C34" s="41"/>
      <c r="D34" s="35"/>
    </row>
    <row r="35" spans="1:4" s="42" customFormat="1">
      <c r="A35" s="39" t="s">
        <v>4</v>
      </c>
      <c r="B35" s="40" t="s">
        <v>31</v>
      </c>
      <c r="C35" s="41"/>
      <c r="D35" s="35"/>
    </row>
    <row r="36" spans="1:4" s="22" customFormat="1">
      <c r="A36" s="32" t="s">
        <v>4</v>
      </c>
      <c r="B36" s="33" t="s">
        <v>32</v>
      </c>
      <c r="C36" s="34"/>
      <c r="D36" s="35"/>
    </row>
    <row r="37" spans="1:4" s="22" customFormat="1">
      <c r="A37" s="32" t="s">
        <v>4</v>
      </c>
      <c r="B37" s="33" t="s">
        <v>33</v>
      </c>
      <c r="C37" s="34"/>
      <c r="D37" s="35"/>
    </row>
    <row r="38" spans="1:4" s="22" customFormat="1">
      <c r="A38" s="32" t="s">
        <v>4</v>
      </c>
      <c r="B38" s="33" t="s">
        <v>34</v>
      </c>
      <c r="C38" s="34"/>
      <c r="D38" s="35"/>
    </row>
    <row r="39" spans="1:4" s="22" customFormat="1">
      <c r="A39" s="32" t="s">
        <v>4</v>
      </c>
      <c r="B39" s="33" t="s">
        <v>35</v>
      </c>
      <c r="C39" s="34"/>
      <c r="D39" s="35"/>
    </row>
    <row r="40" spans="1:4" s="22" customFormat="1">
      <c r="A40" s="32" t="s">
        <v>4</v>
      </c>
      <c r="B40" s="33" t="s">
        <v>36</v>
      </c>
      <c r="C40" s="34"/>
      <c r="D40" s="35"/>
    </row>
    <row r="41" spans="1:4" s="22" customFormat="1">
      <c r="A41" s="39" t="s">
        <v>4</v>
      </c>
      <c r="B41" s="40" t="s">
        <v>37</v>
      </c>
      <c r="C41" s="34"/>
      <c r="D41" s="35"/>
    </row>
    <row r="42" spans="1:4" s="22" customFormat="1">
      <c r="A42" s="32" t="s">
        <v>4</v>
      </c>
      <c r="B42" s="33" t="s">
        <v>38</v>
      </c>
      <c r="C42" s="34"/>
      <c r="D42" s="35"/>
    </row>
    <row r="43" spans="1:4" s="22" customFormat="1">
      <c r="A43" s="32" t="s">
        <v>4</v>
      </c>
      <c r="B43" s="33" t="s">
        <v>39</v>
      </c>
      <c r="C43" s="34"/>
      <c r="D43" s="35"/>
    </row>
    <row r="44" spans="1:4" s="22" customFormat="1" ht="15" customHeight="1">
      <c r="A44" s="28"/>
      <c r="B44" s="29" t="s">
        <v>40</v>
      </c>
      <c r="C44" s="30"/>
      <c r="D44" s="31"/>
    </row>
    <row r="45" spans="1:4" s="22" customFormat="1">
      <c r="A45" s="32" t="s">
        <v>4</v>
      </c>
      <c r="B45" s="33" t="s">
        <v>41</v>
      </c>
      <c r="C45" s="34"/>
      <c r="D45" s="35"/>
    </row>
    <row r="46" spans="1:4" s="22" customFormat="1">
      <c r="A46" s="32" t="s">
        <v>4</v>
      </c>
      <c r="B46" s="33" t="s">
        <v>42</v>
      </c>
      <c r="C46" s="34"/>
      <c r="D46" s="37"/>
    </row>
    <row r="47" spans="1:4" s="22" customFormat="1">
      <c r="A47" s="32" t="s">
        <v>4</v>
      </c>
      <c r="B47" s="33" t="s">
        <v>43</v>
      </c>
      <c r="C47" s="34"/>
      <c r="D47" s="35"/>
    </row>
    <row r="48" spans="1:4" s="22" customFormat="1">
      <c r="A48" s="32" t="s">
        <v>4</v>
      </c>
      <c r="B48" s="33" t="s">
        <v>44</v>
      </c>
      <c r="C48" s="34"/>
      <c r="D48" s="35"/>
    </row>
    <row r="49" spans="1:4" s="22" customFormat="1">
      <c r="A49" s="39" t="s">
        <v>4</v>
      </c>
      <c r="B49" s="40" t="s">
        <v>45</v>
      </c>
      <c r="C49" s="34"/>
      <c r="D49" s="35"/>
    </row>
    <row r="50" spans="1:4" s="22" customFormat="1">
      <c r="A50" s="32" t="s">
        <v>4</v>
      </c>
      <c r="B50" s="33" t="s">
        <v>46</v>
      </c>
      <c r="C50" s="34"/>
      <c r="D50" s="35"/>
    </row>
    <row r="51" spans="1:4" s="22" customFormat="1" ht="15" customHeight="1">
      <c r="A51" s="28"/>
      <c r="B51" s="29" t="s">
        <v>47</v>
      </c>
      <c r="C51" s="30"/>
      <c r="D51" s="31"/>
    </row>
    <row r="52" spans="1:4" s="22" customFormat="1">
      <c r="A52" s="32" t="s">
        <v>4</v>
      </c>
      <c r="B52" s="33" t="s">
        <v>48</v>
      </c>
      <c r="C52" s="34"/>
      <c r="D52" s="35"/>
    </row>
    <row r="53" spans="1:4" s="22" customFormat="1">
      <c r="A53" s="32" t="s">
        <v>4</v>
      </c>
      <c r="B53" s="33" t="s">
        <v>49</v>
      </c>
      <c r="C53" s="34"/>
      <c r="D53" s="35"/>
    </row>
    <row r="54" spans="1:4" s="22" customFormat="1">
      <c r="A54" s="32" t="s">
        <v>4</v>
      </c>
      <c r="B54" s="33" t="s">
        <v>50</v>
      </c>
      <c r="C54" s="34"/>
      <c r="D54" s="35"/>
    </row>
    <row r="55" spans="1:4" s="22" customFormat="1">
      <c r="A55" s="32" t="s">
        <v>4</v>
      </c>
      <c r="B55" s="33" t="s">
        <v>51</v>
      </c>
      <c r="C55" s="34"/>
      <c r="D55" s="35"/>
    </row>
    <row r="56" spans="1:4" s="22" customFormat="1">
      <c r="A56" s="32" t="s">
        <v>4</v>
      </c>
      <c r="B56" s="33" t="s">
        <v>52</v>
      </c>
      <c r="C56" s="34"/>
      <c r="D56" s="35"/>
    </row>
    <row r="57" spans="1:4" s="22" customFormat="1">
      <c r="A57" s="32" t="s">
        <v>4</v>
      </c>
      <c r="B57" s="33" t="s">
        <v>53</v>
      </c>
      <c r="C57" s="34"/>
      <c r="D57" s="35"/>
    </row>
    <row r="58" spans="1:4" s="22" customFormat="1">
      <c r="A58" s="32" t="s">
        <v>4</v>
      </c>
      <c r="B58" s="33" t="s">
        <v>54</v>
      </c>
      <c r="C58" s="34"/>
      <c r="D58" s="35"/>
    </row>
    <row r="59" spans="1:4" s="22" customFormat="1" ht="15" customHeight="1">
      <c r="A59" s="28"/>
      <c r="B59" s="43" t="s">
        <v>55</v>
      </c>
      <c r="C59" s="30"/>
      <c r="D59" s="31"/>
    </row>
    <row r="60" spans="1:4" s="22" customFormat="1">
      <c r="A60" s="32" t="s">
        <v>4</v>
      </c>
      <c r="B60" s="36" t="s">
        <v>56</v>
      </c>
      <c r="C60" s="34"/>
      <c r="D60" s="26">
        <v>38290</v>
      </c>
    </row>
    <row r="61" spans="1:4" s="22" customFormat="1">
      <c r="A61" s="32" t="s">
        <v>4</v>
      </c>
      <c r="B61" s="36" t="s">
        <v>57</v>
      </c>
      <c r="C61" s="34"/>
      <c r="D61" s="35"/>
    </row>
    <row r="62" spans="1:4" s="22" customFormat="1" ht="15" customHeight="1">
      <c r="A62" s="44"/>
      <c r="B62" s="36"/>
      <c r="C62" s="34"/>
      <c r="D62" s="35"/>
    </row>
    <row r="63" spans="1:4" ht="13.5" thickBot="1">
      <c r="A63" s="45"/>
      <c r="B63" s="46" t="s">
        <v>92</v>
      </c>
      <c r="C63" s="47"/>
      <c r="D63" s="48">
        <v>694730</v>
      </c>
    </row>
    <row r="64" spans="1:4">
      <c r="A64" s="49"/>
      <c r="B64" s="36"/>
      <c r="C64" s="34"/>
      <c r="D64" s="35"/>
    </row>
    <row r="65" spans="1:4">
      <c r="A65" s="49"/>
      <c r="B65" s="50" t="s">
        <v>58</v>
      </c>
      <c r="C65" s="51"/>
      <c r="D65" s="35"/>
    </row>
    <row r="66" spans="1:4" s="52" customFormat="1" ht="11.25">
      <c r="A66" s="49"/>
      <c r="B66" s="36" t="s">
        <v>59</v>
      </c>
      <c r="C66" s="34"/>
      <c r="D66" s="37">
        <v>4630</v>
      </c>
    </row>
    <row r="67" spans="1:4" s="52" customFormat="1" ht="11.25">
      <c r="A67" s="53"/>
      <c r="B67" s="54" t="s">
        <v>60</v>
      </c>
      <c r="C67" s="55"/>
      <c r="D67" s="56">
        <v>9140</v>
      </c>
    </row>
    <row r="68" spans="1:4" s="52" customFormat="1" ht="11.25">
      <c r="A68" s="49"/>
      <c r="B68" s="36"/>
      <c r="C68" s="34"/>
      <c r="D68" s="37"/>
    </row>
    <row r="69" spans="1:4" s="22" customFormat="1" ht="15" customHeight="1">
      <c r="A69" s="57" t="s">
        <v>93</v>
      </c>
      <c r="B69" s="58"/>
      <c r="C69" s="59"/>
      <c r="D69" s="21"/>
    </row>
    <row r="70" spans="1:4">
      <c r="A70" s="28"/>
      <c r="B70" s="43" t="s">
        <v>61</v>
      </c>
      <c r="C70" s="30"/>
      <c r="D70" s="31"/>
    </row>
    <row r="71" spans="1:4">
      <c r="A71" s="32" t="s">
        <v>4</v>
      </c>
      <c r="B71" s="36" t="s">
        <v>62</v>
      </c>
      <c r="C71" s="34"/>
      <c r="D71" s="37">
        <v>4010</v>
      </c>
    </row>
    <row r="72" spans="1:4">
      <c r="A72" s="28"/>
      <c r="B72" s="43" t="s">
        <v>63</v>
      </c>
      <c r="C72" s="30"/>
      <c r="D72" s="31"/>
    </row>
    <row r="73" spans="1:4">
      <c r="A73" s="32" t="s">
        <v>4</v>
      </c>
      <c r="B73" s="36" t="s">
        <v>64</v>
      </c>
      <c r="C73" s="34"/>
      <c r="D73" s="105">
        <v>43970</v>
      </c>
    </row>
    <row r="74" spans="1:4">
      <c r="A74" s="32" t="s">
        <v>4</v>
      </c>
      <c r="B74" s="36" t="s">
        <v>65</v>
      </c>
      <c r="C74" s="34"/>
      <c r="D74" s="105">
        <v>45840</v>
      </c>
    </row>
    <row r="75" spans="1:4">
      <c r="A75" s="32" t="s">
        <v>4</v>
      </c>
      <c r="B75" s="36" t="s">
        <v>66</v>
      </c>
      <c r="C75" s="34"/>
      <c r="D75" s="105">
        <v>47850</v>
      </c>
    </row>
    <row r="76" spans="1:4">
      <c r="A76" s="32" t="s">
        <v>4</v>
      </c>
      <c r="B76" s="36" t="s">
        <v>67</v>
      </c>
      <c r="C76" s="34"/>
      <c r="D76" s="105">
        <v>49660</v>
      </c>
    </row>
    <row r="77" spans="1:4">
      <c r="A77" s="32" t="s">
        <v>4</v>
      </c>
      <c r="B77" s="36" t="s">
        <v>68</v>
      </c>
      <c r="C77" s="34"/>
      <c r="D77" s="105">
        <v>51470</v>
      </c>
    </row>
    <row r="78" spans="1:4">
      <c r="A78" s="32" t="s">
        <v>4</v>
      </c>
      <c r="B78" s="36" t="s">
        <v>69</v>
      </c>
      <c r="C78" s="34"/>
      <c r="D78" s="105">
        <v>53460</v>
      </c>
    </row>
    <row r="79" spans="1:4" s="42" customFormat="1">
      <c r="A79" s="60"/>
      <c r="B79" s="61" t="s">
        <v>70</v>
      </c>
      <c r="C79" s="62"/>
      <c r="D79" s="63"/>
    </row>
    <row r="80" spans="1:4" s="68" customFormat="1">
      <c r="A80" s="64" t="s">
        <v>4</v>
      </c>
      <c r="B80" s="65" t="s">
        <v>94</v>
      </c>
      <c r="C80" s="66"/>
      <c r="D80" s="67">
        <v>6440</v>
      </c>
    </row>
    <row r="81" spans="1:4" s="68" customFormat="1">
      <c r="A81" s="64" t="s">
        <v>4</v>
      </c>
      <c r="B81" s="65" t="s">
        <v>95</v>
      </c>
      <c r="C81" s="66"/>
      <c r="D81" s="67">
        <v>29170</v>
      </c>
    </row>
    <row r="82" spans="1:4" s="22" customFormat="1">
      <c r="A82" s="69"/>
      <c r="B82" s="43" t="s">
        <v>6</v>
      </c>
      <c r="C82" s="30"/>
      <c r="D82" s="31"/>
    </row>
    <row r="83" spans="1:4" s="22" customFormat="1">
      <c r="A83" s="32" t="s">
        <v>4</v>
      </c>
      <c r="B83" s="36" t="s">
        <v>71</v>
      </c>
      <c r="C83" s="34"/>
      <c r="D83" s="37">
        <v>2290</v>
      </c>
    </row>
    <row r="84" spans="1:4" s="74" customFormat="1">
      <c r="A84" s="70" t="s">
        <v>4</v>
      </c>
      <c r="B84" s="71" t="s">
        <v>96</v>
      </c>
      <c r="C84" s="72" t="s">
        <v>72</v>
      </c>
      <c r="D84" s="73">
        <v>-21670</v>
      </c>
    </row>
    <row r="85" spans="1:4">
      <c r="A85" s="28"/>
      <c r="B85" s="43" t="s">
        <v>12</v>
      </c>
      <c r="C85" s="30"/>
      <c r="D85" s="31"/>
    </row>
    <row r="86" spans="1:4">
      <c r="A86" s="32" t="s">
        <v>4</v>
      </c>
      <c r="B86" s="40" t="s">
        <v>73</v>
      </c>
      <c r="C86" s="34"/>
      <c r="D86" s="37">
        <v>7760</v>
      </c>
    </row>
    <row r="87" spans="1:4" s="76" customFormat="1">
      <c r="A87" s="70" t="s">
        <v>4</v>
      </c>
      <c r="B87" s="65" t="s">
        <v>97</v>
      </c>
      <c r="C87" s="75"/>
      <c r="D87" s="67">
        <v>10920</v>
      </c>
    </row>
    <row r="88" spans="1:4" s="76" customFormat="1">
      <c r="A88" s="70" t="s">
        <v>4</v>
      </c>
      <c r="B88" s="71" t="s">
        <v>98</v>
      </c>
      <c r="C88" s="75"/>
      <c r="D88" s="67" t="s">
        <v>74</v>
      </c>
    </row>
    <row r="89" spans="1:4" s="76" customFormat="1">
      <c r="A89" s="70" t="s">
        <v>4</v>
      </c>
      <c r="B89" s="71" t="s">
        <v>99</v>
      </c>
      <c r="C89" s="75"/>
      <c r="D89" s="67" t="s">
        <v>74</v>
      </c>
    </row>
    <row r="90" spans="1:4" s="22" customFormat="1">
      <c r="A90" s="28"/>
      <c r="B90" s="29" t="s">
        <v>25</v>
      </c>
      <c r="C90" s="77"/>
      <c r="D90" s="78"/>
    </row>
    <row r="91" spans="1:4" s="76" customFormat="1">
      <c r="A91" s="64" t="s">
        <v>4</v>
      </c>
      <c r="B91" s="65" t="s">
        <v>100</v>
      </c>
      <c r="C91" s="79"/>
      <c r="D91" s="67">
        <v>11180</v>
      </c>
    </row>
    <row r="92" spans="1:4" s="76" customFormat="1">
      <c r="A92" s="64" t="s">
        <v>4</v>
      </c>
      <c r="B92" s="65" t="s">
        <v>101</v>
      </c>
      <c r="C92" s="79"/>
      <c r="D92" s="67">
        <v>17570</v>
      </c>
    </row>
    <row r="93" spans="1:4" s="76" customFormat="1">
      <c r="A93" s="70" t="s">
        <v>4</v>
      </c>
      <c r="B93" s="71" t="s">
        <v>75</v>
      </c>
      <c r="C93" s="72"/>
      <c r="D93" s="67">
        <v>54220</v>
      </c>
    </row>
    <row r="94" spans="1:4" s="76" customFormat="1">
      <c r="A94" s="70" t="s">
        <v>4</v>
      </c>
      <c r="B94" s="71" t="s">
        <v>102</v>
      </c>
      <c r="C94" s="72" t="s">
        <v>72</v>
      </c>
      <c r="D94" s="67">
        <v>-4600</v>
      </c>
    </row>
    <row r="95" spans="1:4" s="81" customFormat="1">
      <c r="A95" s="39" t="s">
        <v>4</v>
      </c>
      <c r="B95" s="40" t="s">
        <v>76</v>
      </c>
      <c r="C95" s="80"/>
      <c r="D95" s="37">
        <v>890</v>
      </c>
    </row>
    <row r="96" spans="1:4">
      <c r="A96" s="32" t="s">
        <v>4</v>
      </c>
      <c r="B96" s="36" t="s">
        <v>77</v>
      </c>
      <c r="C96" s="34"/>
      <c r="D96" s="37">
        <v>3130</v>
      </c>
    </row>
    <row r="97" spans="1:4" s="22" customFormat="1">
      <c r="A97" s="32" t="s">
        <v>4</v>
      </c>
      <c r="B97" s="36" t="s">
        <v>78</v>
      </c>
      <c r="C97" s="34"/>
      <c r="D97" s="37">
        <v>1330</v>
      </c>
    </row>
    <row r="98" spans="1:4">
      <c r="A98" s="32" t="s">
        <v>4</v>
      </c>
      <c r="B98" s="36" t="s">
        <v>79</v>
      </c>
      <c r="C98" s="34"/>
      <c r="D98" s="37">
        <v>1000</v>
      </c>
    </row>
    <row r="99" spans="1:4" hidden="1">
      <c r="A99" s="82" t="s">
        <v>4</v>
      </c>
      <c r="B99" s="83" t="s">
        <v>80</v>
      </c>
      <c r="C99" s="84"/>
      <c r="D99" s="37" t="e">
        <f>IF(#REF!&lt;"",ROUNDUP(+#REF!*(100%+'[1]GENERAL TERMS &amp; CONDITIONS'!$F$9),-1),"")</f>
        <v>#REF!</v>
      </c>
    </row>
    <row r="100" spans="1:4">
      <c r="A100" s="32" t="s">
        <v>4</v>
      </c>
      <c r="B100" s="36" t="s">
        <v>81</v>
      </c>
      <c r="C100" s="34"/>
      <c r="D100" s="37">
        <v>1010</v>
      </c>
    </row>
    <row r="101" spans="1:4">
      <c r="A101" s="32" t="s">
        <v>4</v>
      </c>
      <c r="B101" s="36" t="s">
        <v>82</v>
      </c>
      <c r="C101" s="34"/>
      <c r="D101" s="37">
        <v>1010</v>
      </c>
    </row>
    <row r="102" spans="1:4" s="22" customFormat="1">
      <c r="A102" s="28"/>
      <c r="B102" s="29" t="s">
        <v>40</v>
      </c>
      <c r="C102" s="77"/>
      <c r="D102" s="78"/>
    </row>
    <row r="103" spans="1:4" s="22" customFormat="1">
      <c r="A103" s="32" t="s">
        <v>4</v>
      </c>
      <c r="B103" s="40" t="s">
        <v>83</v>
      </c>
      <c r="C103" s="85" t="s">
        <v>72</v>
      </c>
      <c r="D103" s="86">
        <v>-6980</v>
      </c>
    </row>
    <row r="104" spans="1:4" s="22" customFormat="1">
      <c r="A104" s="32" t="s">
        <v>4</v>
      </c>
      <c r="B104" s="33" t="s">
        <v>84</v>
      </c>
      <c r="C104" s="85" t="s">
        <v>72</v>
      </c>
      <c r="D104" s="86">
        <v>-3490</v>
      </c>
    </row>
    <row r="105" spans="1:4" s="74" customFormat="1">
      <c r="A105" s="70" t="s">
        <v>4</v>
      </c>
      <c r="B105" s="71" t="s">
        <v>103</v>
      </c>
      <c r="C105" s="75"/>
      <c r="D105" s="67">
        <v>38240</v>
      </c>
    </row>
    <row r="106" spans="1:4" s="22" customFormat="1">
      <c r="A106" s="32" t="s">
        <v>4</v>
      </c>
      <c r="B106" s="33" t="s">
        <v>85</v>
      </c>
      <c r="C106" s="85"/>
      <c r="D106" s="37">
        <v>16880</v>
      </c>
    </row>
    <row r="107" spans="1:4" s="22" customFormat="1">
      <c r="A107" s="32" t="s">
        <v>4</v>
      </c>
      <c r="B107" s="33" t="s">
        <v>86</v>
      </c>
      <c r="C107" s="85"/>
      <c r="D107" s="37">
        <v>15820</v>
      </c>
    </row>
    <row r="108" spans="1:4" s="68" customFormat="1">
      <c r="A108" s="64" t="s">
        <v>4</v>
      </c>
      <c r="B108" s="65" t="s">
        <v>104</v>
      </c>
      <c r="C108" s="66"/>
      <c r="D108" s="67">
        <v>14180</v>
      </c>
    </row>
    <row r="109" spans="1:4" s="68" customFormat="1">
      <c r="A109" s="64" t="s">
        <v>4</v>
      </c>
      <c r="B109" s="65" t="s">
        <v>105</v>
      </c>
      <c r="C109" s="66"/>
      <c r="D109" s="67">
        <v>12600</v>
      </c>
    </row>
    <row r="110" spans="1:4" s="74" customFormat="1">
      <c r="A110" s="70" t="s">
        <v>4</v>
      </c>
      <c r="B110" s="71" t="s">
        <v>106</v>
      </c>
      <c r="C110" s="75"/>
      <c r="D110" s="67" t="s">
        <v>74</v>
      </c>
    </row>
    <row r="111" spans="1:4" s="22" customFormat="1">
      <c r="A111" s="32" t="s">
        <v>4</v>
      </c>
      <c r="B111" s="33" t="s">
        <v>87</v>
      </c>
      <c r="C111" s="87"/>
      <c r="D111" s="37">
        <v>8710</v>
      </c>
    </row>
    <row r="112" spans="1:4" s="74" customFormat="1">
      <c r="A112" s="70" t="s">
        <v>4</v>
      </c>
      <c r="B112" s="71" t="s">
        <v>107</v>
      </c>
      <c r="C112" s="75"/>
      <c r="D112" s="67">
        <v>4030</v>
      </c>
    </row>
    <row r="113" spans="1:4" s="22" customFormat="1" hidden="1">
      <c r="A113" s="82" t="s">
        <v>4</v>
      </c>
      <c r="B113" s="88" t="s">
        <v>88</v>
      </c>
      <c r="C113" s="89"/>
      <c r="D113" s="90" t="e">
        <f>IF(#REF!&lt;"",ROUNDUP(+#REF!*(100%+'[1]GENERAL TERMS &amp; CONDITIONS'!$F$7),-1),"")</f>
        <v>#REF!</v>
      </c>
    </row>
    <row r="114" spans="1:4" s="22" customFormat="1">
      <c r="A114" s="32"/>
      <c r="B114" s="91" t="s">
        <v>89</v>
      </c>
      <c r="C114" s="87"/>
      <c r="D114" s="86"/>
    </row>
    <row r="115" spans="1:4" s="74" customFormat="1">
      <c r="A115" s="70" t="s">
        <v>4</v>
      </c>
      <c r="B115" s="71" t="s">
        <v>108</v>
      </c>
      <c r="C115" s="75"/>
      <c r="D115" s="67">
        <v>87250</v>
      </c>
    </row>
    <row r="116" spans="1:4" s="74" customFormat="1">
      <c r="A116" s="70" t="s">
        <v>4</v>
      </c>
      <c r="B116" s="71" t="s">
        <v>109</v>
      </c>
      <c r="C116" s="75"/>
      <c r="D116" s="67">
        <v>38620</v>
      </c>
    </row>
    <row r="117" spans="1:4" s="74" customFormat="1">
      <c r="A117" s="70" t="s">
        <v>4</v>
      </c>
      <c r="B117" s="71" t="s">
        <v>110</v>
      </c>
      <c r="C117" s="75"/>
      <c r="D117" s="92">
        <v>55290</v>
      </c>
    </row>
    <row r="118" spans="1:4">
      <c r="A118" s="28"/>
      <c r="B118" s="29" t="s">
        <v>47</v>
      </c>
      <c r="C118" s="77"/>
      <c r="D118" s="78"/>
    </row>
    <row r="119" spans="1:4" s="76" customFormat="1">
      <c r="A119" s="70" t="s">
        <v>4</v>
      </c>
      <c r="B119" s="71" t="s">
        <v>111</v>
      </c>
      <c r="C119" s="72"/>
      <c r="D119" s="67" t="s">
        <v>74</v>
      </c>
    </row>
    <row r="120" spans="1:4" s="76" customFormat="1">
      <c r="A120" s="70" t="s">
        <v>4</v>
      </c>
      <c r="B120" s="71" t="s">
        <v>112</v>
      </c>
      <c r="C120" s="72"/>
      <c r="D120" s="67">
        <v>12730</v>
      </c>
    </row>
    <row r="121" spans="1:4" s="76" customFormat="1">
      <c r="A121" s="70" t="s">
        <v>4</v>
      </c>
      <c r="B121" s="71" t="s">
        <v>113</v>
      </c>
      <c r="C121" s="72"/>
      <c r="D121" s="67">
        <v>42720</v>
      </c>
    </row>
    <row r="122" spans="1:4" s="76" customFormat="1">
      <c r="A122" s="70" t="s">
        <v>4</v>
      </c>
      <c r="B122" s="71" t="s">
        <v>114</v>
      </c>
      <c r="C122" s="72"/>
      <c r="D122" s="67">
        <v>23250</v>
      </c>
    </row>
    <row r="123" spans="1:4" s="22" customFormat="1">
      <c r="A123" s="69"/>
      <c r="B123" s="29" t="s">
        <v>90</v>
      </c>
      <c r="C123" s="77"/>
      <c r="D123" s="78"/>
    </row>
    <row r="124" spans="1:4" s="97" customFormat="1" ht="56.25">
      <c r="A124" s="93" t="s">
        <v>4</v>
      </c>
      <c r="B124" s="94" t="s">
        <v>91</v>
      </c>
      <c r="C124" s="95"/>
      <c r="D124" s="96">
        <v>10230</v>
      </c>
    </row>
    <row r="125" spans="1:4">
      <c r="A125" s="32"/>
      <c r="B125" s="36"/>
      <c r="C125" s="98"/>
      <c r="D125" s="37"/>
    </row>
  </sheetData>
  <mergeCells count="1">
    <mergeCell ref="B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2021-07-12T14:32:10Z</dcterms:created>
  <dcterms:modified xsi:type="dcterms:W3CDTF">2021-08-17T17:26:28Z</dcterms:modified>
</cp:coreProperties>
</file>