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13_ncr:1_{E972E700-5D4A-4F07-A119-66C5ED57271D}" xr6:coauthVersionLast="47" xr6:coauthVersionMax="47" xr10:uidLastSave="{00000000-0000-0000-0000-000000000000}"/>
  <bookViews>
    <workbookView xWindow="-25320" yWindow="30" windowWidth="25440" windowHeight="15390" xr2:uid="{F36B592D-D6E3-42E0-986E-989FE0F7D7E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5" i="1" l="1"/>
  <c r="D102" i="1"/>
  <c r="D92" i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Linker</author>
  </authors>
  <commentList>
    <comment ref="B111" authorId="0" shapeId="0" xr:uid="{AF07A7FB-882C-4D91-A238-DD121F395F14}">
      <text>
        <r>
          <rPr>
            <b/>
            <sz val="9"/>
            <color indexed="81"/>
            <rFont val="Tahoma"/>
            <family val="2"/>
          </rPr>
          <t>Scott Linker:</t>
        </r>
        <r>
          <rPr>
            <sz val="9"/>
            <color indexed="81"/>
            <rFont val="Tahoma"/>
            <family val="2"/>
          </rPr>
          <t xml:space="preserve">
830M-T K13 ULS
Boom: 8.2m (26‘ 10.8“)
ULS Stick: 4.5m (14’ 9.1”)
The reach would be: 12.77m (41’ 10.7”)
Factory confirmed as of 01/07/2020</t>
        </r>
      </text>
    </comment>
  </commentList>
</comments>
</file>

<file path=xl/sharedStrings.xml><?xml version="1.0" encoding="utf-8"?>
<sst xmlns="http://schemas.openxmlformats.org/spreadsheetml/2006/main" count="218" uniqueCount="117">
  <si>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</si>
  <si>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</si>
  <si>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</si>
  <si>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</si>
  <si>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</si>
  <si>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830 M-HD-S "E" series</t>
  </si>
  <si>
    <t>Engine</t>
  </si>
  <si>
    <t>Cummins B6.7 diesel engine (6 cylinder) with direct injection, water cooled (TIER 4f emission)</t>
  </si>
  <si>
    <t>Engine output 225 HP (168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</si>
  <si>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</si>
  <si>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</si>
  <si>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</si>
  <si>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</si>
  <si>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</si>
  <si>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</si>
  <si>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</si>
  <si>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</si>
  <si>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</si>
  <si>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</si>
  <si>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</si>
  <si>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</si>
  <si>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</si>
  <si>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</si>
  <si>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</si>
  <si>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</si>
  <si>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</si>
  <si>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</si>
  <si>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</si>
  <si>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</si>
  <si>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</si>
  <si>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</si>
  <si>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</si>
  <si>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</si>
  <si>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</si>
  <si>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</si>
  <si>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</si>
  <si>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</si>
  <si>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</si>
  <si>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</si>
  <si>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</si>
  <si>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</si>
  <si>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K15 - reach 50'3" / purpose built material handling working equipment </t>
  </si>
  <si>
    <t>straight material handling boom 27'11", with end stop monitoring system and limit switches</t>
  </si>
  <si>
    <t>straight material handling stick 23',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</si>
  <si>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</si>
  <si>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</si>
  <si>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</si>
  <si>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</si>
  <si>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MP38E HDS with 4-point outriggers (width 9'10")</t>
  </si>
  <si>
    <t>Automatic unlock of oscillating axle if upper carriage in longitudinal direction to under carriage</t>
  </si>
  <si>
    <t>Solid rubber tires 16.00-25 (4 units)</t>
  </si>
  <si>
    <t>Steering via joy stick, front wheel steering</t>
  </si>
  <si>
    <t>All wheel drive via variable hydraulic motor with 2-stage shift transmission</t>
  </si>
  <si>
    <t>Protection guard for under carriage to protect transmission, hydraulic motor and drive shafts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</si>
  <si>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</si>
  <si>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</si>
  <si>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</si>
  <si>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</si>
  <si>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</si>
  <si>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20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</si>
  <si>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</si>
  <si>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</si>
  <si>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</si>
  <si>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</si>
  <si>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</si>
  <si>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</si>
  <si>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</si>
  <si>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</si>
  <si>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t>Orange Peel Grapples (terms see attachment price list)</t>
  </si>
  <si>
    <t>SENNEBOGEN orange peel grapple, 0.75 yd3, 4 tine, semi-closed, OP4-075SEN-S-RT502 (incl. hanger &amp; hoses)</t>
  </si>
  <si>
    <t>SENNEBOGEN orange peel grapple, 1.00 yd3, 4 tine, semi-closed, OP4-100SEN-S-RT502 (incl. hanger &amp; hoses)</t>
  </si>
  <si>
    <t>SENNEBOGEN orange peel grapple, 1.25 yd3, 4 tine, semi-closed, OP4-125SEN-S-RT502 (incl. hanger &amp; hoses)</t>
  </si>
  <si>
    <t>SENNEBOGEN orange peel grapple, 0.78 yd3, 5 tine, semi-closed, OP5-060SEN-S-RT502 (incl. hanger &amp; hoses)</t>
  </si>
  <si>
    <t>SENNEBOGEN orange peel grapple, 1.05 yd3, 5 tine, semi-closed, OP5-080SEN-S-RT502 (incl. hanger &amp; hoses)</t>
  </si>
  <si>
    <t>SENNEBOGEN orange peel grapple, 1.18 yd3, 5 tine, semi-closed, OP5-090SEN-S-RT502 (incl. hanger &amp; hoses)</t>
  </si>
  <si>
    <t>Live and Dead Heels (for logging applications)</t>
  </si>
  <si>
    <t>**Dead heel HD-35SEN kit in combination with ULS (incl. heel, pins), dealer installation</t>
  </si>
  <si>
    <t>**Live heel HWG-35SEN kit in combination with ULS (incl. cylinder, heel, hoses | excl. hydraulics), dealer installation</t>
  </si>
  <si>
    <t>Electric refueling pump with level shut-off</t>
  </si>
  <si>
    <t>**Cummins QSB6.7 diesel engine (6 cylinder) with direct injection, water cooled (TIER 3 emission) not valid for USA</t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</si>
  <si>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</si>
  <si>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</si>
  <si>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</si>
  <si>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</si>
  <si>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</si>
  <si>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t>**Butt'n top grapple controls &amp; hydraulics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</si>
  <si>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</si>
  <si>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</si>
  <si>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**Sennebogen Forestry cab - special baseplate required, must be ordered without a standard cab(dealer installation)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</si>
  <si>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Delivery without a standard cab but with baseplate for Forestry cab</t>
    </r>
  </si>
  <si>
    <t>Strobe light mounted on cab</t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</si>
  <si>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</si>
  <si>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</si>
  <si>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</si>
  <si>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</si>
  <si>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</si>
  <si>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</si>
  <si>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K13 - reach 41'1" / straight boom 23'7" / straight stick 18'1" (recommended for live heel operation)</t>
  </si>
  <si>
    <t>K14 - reach 45' / straight boom 26'11" / straight stick 19'1"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</si>
  <si>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K14 ULM - reach 47'7" / straight boom 27'11" / straight stick 19'8" incl. cylinder, linkage and hydraulics</t>
    </r>
  </si>
  <si>
    <t>B16 - reach 52'6" / bended banana boom 29'6" / straight stick 23' (ball valves)</t>
  </si>
  <si>
    <t>K17 - reach 55'9" / straight boom 32'2" / straight stick 24'7"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</si>
  <si>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K13 ULS - straight boom 26' 11" / straight universal logging stick 14' 9"(heel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</si>
  <si>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K12 ULS - straight boom 23' 7" / straight universal logging stick 14' 9" (heel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</si>
  <si>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</si>
  <si>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Stick cylinder protection guards</t>
  </si>
  <si>
    <t>Additional Light Package consisting of: 1x  at boom, 2x  at stick</t>
  </si>
  <si>
    <t>VARIO TOOL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</si>
  <si>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Vario Tool - 23' 7" boom length / for shear use, hydraulics &amp; shear adapter will also be added (please specify shear)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</si>
  <si>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Vario Tool - stick / reach approx. 41' 11"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</si>
  <si>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Vario Tool - ULM stick with reversing mechanism, incl. hydraulics / reach approx. 41' 9" (ball valves)</t>
    </r>
  </si>
  <si>
    <t>Pneumatic tires 20.5-25 (4 units)</t>
  </si>
  <si>
    <r>
      <t>Bent 4-point outriggers for increased ground clearance (</t>
    </r>
    <r>
      <rPr>
        <u/>
        <sz val="8"/>
        <rFont val="Arial"/>
        <family val="2"/>
      </rPr>
      <t>attention:</t>
    </r>
    <r>
      <rPr>
        <sz val="8"/>
        <rFont val="Arial"/>
        <family val="2"/>
      </rPr>
      <t xml:space="preserve"> wider transport width)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</si>
  <si>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</si>
  <si>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t>Individual control of 4-point outriggers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</si>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</sst>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7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right" vertical="center"/>
    </xf>
    <xf numFmtId="0" fontId="11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4" fillId="7" borderId="11" xfId="2" applyFont="1" applyFill="1" applyBorder="1" applyAlignment="1">
      <alignment horizontal="left" vertical="center"/>
    </xf>
    <xf numFmtId="0" fontId="17" fillId="0" borderId="4" xfId="2" applyFont="1" applyBorder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7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164" fontId="15" fillId="0" borderId="5" xfId="1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8" fillId="0" borderId="0" xfId="0" applyFont="1"/>
    <xf numFmtId="0" fontId="17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5" fillId="0" borderId="0" xfId="2"/>
    <xf numFmtId="0" fontId="20" fillId="0" borderId="0" xfId="0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0" fontId="11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164" fontId="20" fillId="0" borderId="5" xfId="1" applyNumberFormat="1" applyFont="1" applyFill="1" applyBorder="1" applyAlignment="1">
      <alignment horizontal="right" vertical="center"/>
    </xf>
    <xf numFmtId="164" fontId="15" fillId="0" borderId="5" xfId="1" quotePrefix="1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right" vertical="top"/>
    </xf>
    <xf numFmtId="0" fontId="4" fillId="0" borderId="18" xfId="0" applyFont="1" applyBorder="1" applyAlignment="1">
      <alignment horizontal="left" vertical="center" wrapText="1"/>
    </xf>
    <xf numFmtId="164" fontId="4" fillId="0" borderId="17" xfId="1" applyNumberFormat="1" applyFont="1" applyFill="1" applyBorder="1" applyAlignment="1">
      <alignment horizontal="right" vertical="top"/>
    </xf>
    <xf numFmtId="0" fontId="5" fillId="0" borderId="16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64" fontId="4" fillId="0" borderId="5" xfId="1" quotePrefix="1" applyNumberFormat="1" applyFont="1" applyFill="1" applyBorder="1" applyAlignment="1">
      <alignment horizontal="right" vertical="center"/>
    </xf>
  </cellXfs>
  <cellStyles count="3">
    <cellStyle name="Currency" xfId="1" builtinId="4"/>
    <cellStyle name="Normal" xfId="0" builtinId="0"/>
    <cellStyle name="Normal 2" xfId="2" xr:uid="{D8F6FB3C-97A3-40A3-8F22-34C21FC065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5095875</xdr:colOff>
      <xdr:row>0</xdr:row>
      <xdr:rowOff>47625</xdr:rowOff>
    </xdr:from>
    <xdr:to>
      <xdr:col>3</xdr:col>
      <xdr:colOff>847725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FFC4BA-DD44-4A38-99BE-529E288AB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Excel%20version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6">
          <cell r="B6" t="str">
            <v>Edition 2022-01 | Valid from January 1, 2022 until Dec 31, 2022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6E69-A541-4774-88FF-58B70E4BCF56}">
  <dimension ref="A1:IB126"/>
  <sheetViews>
    <sheetView tabSelected="1" topLeftCell="A19" workbookViewId="0">
      <selection activeCell="B59" sqref="B58:B59"/>
    </sheetView>
  </sheetViews>
  <sheetFormatPr defaultColWidth="8.5703125" defaultRowHeight="12.75"/>
  <cols>
    <col min="1" max="1" width="4.140625" style="90" customWidth="1"/>
    <col min="2" max="2" width="81.85546875" style="91" customWidth="1"/>
    <col min="3" max="3" width="10.7109375" style="92" customWidth="1"/>
    <col min="4" max="4" width="15.140625" style="93" customWidth="1"/>
    <col min="5" max="16384" width="8.5703125" style="8"/>
  </cols>
  <sheetData>
    <row r="1" spans="1:4" s="4" customFormat="1">
      <c r="A1" s="1"/>
      <c r="B1" s="94" t="s">
        <v>0</v>
      </c>
      <c r="C1" s="2"/>
      <c r="D1" s="3"/>
    </row>
    <row r="2" spans="1:4">
      <c r="A2" s="5"/>
      <c r="B2" s="95"/>
      <c r="C2" s="6"/>
      <c r="D2" s="7"/>
    </row>
    <row r="3" spans="1:4">
      <c r="A3" s="5"/>
      <c r="B3" s="95"/>
      <c r="C3" s="6"/>
      <c r="D3" s="7"/>
    </row>
    <row r="4" spans="1:4">
      <c r="A4" s="5"/>
      <c r="B4" s="95"/>
      <c r="C4" s="6"/>
      <c r="D4" s="7"/>
    </row>
    <row r="5" spans="1:4" s="13" customFormat="1" ht="11.25">
      <c r="A5" s="9"/>
      <c r="B5" s="10" t="s">
        <v>1</v>
      </c>
      <c r="C5" s="11"/>
      <c r="D5" s="12"/>
    </row>
    <row r="6" spans="1:4" s="13" customFormat="1" ht="11.25">
      <c r="A6" s="9"/>
      <c r="B6" s="10" t="str">
        <f>'[1]GENERAL TERMS &amp; CONDITIONS'!B6</f>
        <v>Edition 2022-01 | Valid from January 1, 2022 until Dec 31, 2022</v>
      </c>
      <c r="C6" s="11"/>
      <c r="D6" s="12"/>
    </row>
    <row r="7" spans="1:4" s="18" customFormat="1" ht="11.25">
      <c r="A7" s="14"/>
      <c r="B7" s="15"/>
      <c r="C7" s="16"/>
      <c r="D7" s="17"/>
    </row>
    <row r="8" spans="1:4" s="23" customFormat="1" ht="15" customHeight="1">
      <c r="A8" s="19" t="s">
        <v>2</v>
      </c>
      <c r="B8" s="20"/>
      <c r="C8" s="21"/>
      <c r="D8" s="22" t="s">
        <v>3</v>
      </c>
    </row>
    <row r="9" spans="1:4" s="28" customFormat="1" ht="15" customHeight="1">
      <c r="A9" s="24" t="s">
        <v>4</v>
      </c>
      <c r="B9" s="25" t="s">
        <v>5</v>
      </c>
      <c r="C9" s="26"/>
      <c r="D9" s="27">
        <v>755430</v>
      </c>
    </row>
    <row r="10" spans="1:4" s="23" customFormat="1" ht="15" customHeight="1">
      <c r="A10" s="29"/>
      <c r="B10" s="30" t="s">
        <v>6</v>
      </c>
      <c r="C10" s="31"/>
      <c r="D10" s="32"/>
    </row>
    <row r="11" spans="1:4" s="23" customFormat="1">
      <c r="A11" s="33" t="s">
        <v>4</v>
      </c>
      <c r="B11" s="34" t="s">
        <v>7</v>
      </c>
      <c r="C11" s="35"/>
      <c r="D11" s="36"/>
    </row>
    <row r="12" spans="1:4" s="23" customFormat="1">
      <c r="A12" s="33" t="s">
        <v>4</v>
      </c>
      <c r="B12" s="34" t="s">
        <v>8</v>
      </c>
      <c r="C12" s="35"/>
      <c r="D12" s="36"/>
    </row>
    <row r="13" spans="1:4" s="23" customFormat="1">
      <c r="A13" s="33" t="s">
        <v>4</v>
      </c>
      <c r="B13" s="34" t="s">
        <v>9</v>
      </c>
      <c r="C13" s="35"/>
      <c r="D13" s="36"/>
    </row>
    <row r="14" spans="1:4" s="23" customFormat="1">
      <c r="A14" s="33" t="s">
        <v>4</v>
      </c>
      <c r="B14" s="34" t="s">
        <v>10</v>
      </c>
      <c r="C14" s="35"/>
      <c r="D14" s="36"/>
    </row>
    <row r="15" spans="1:4" s="23" customFormat="1">
      <c r="A15" s="33" t="s">
        <v>4</v>
      </c>
      <c r="B15" s="34" t="s">
        <v>11</v>
      </c>
      <c r="C15" s="35"/>
      <c r="D15" s="36"/>
    </row>
    <row r="16" spans="1:4" s="23" customFormat="1" ht="15" customHeight="1">
      <c r="A16" s="29"/>
      <c r="B16" s="30" t="s">
        <v>12</v>
      </c>
      <c r="C16" s="31"/>
      <c r="D16" s="32"/>
    </row>
    <row r="17" spans="1:4" s="23" customFormat="1">
      <c r="A17" s="33" t="s">
        <v>4</v>
      </c>
      <c r="B17" s="34" t="s">
        <v>13</v>
      </c>
      <c r="C17" s="35"/>
      <c r="D17" s="36"/>
    </row>
    <row r="18" spans="1:4" s="23" customFormat="1">
      <c r="A18" s="33" t="s">
        <v>4</v>
      </c>
      <c r="B18" s="34" t="s">
        <v>14</v>
      </c>
      <c r="C18" s="35"/>
      <c r="D18" s="36"/>
    </row>
    <row r="19" spans="1:4" s="23" customFormat="1">
      <c r="A19" s="33" t="s">
        <v>4</v>
      </c>
      <c r="B19" s="34" t="s">
        <v>15</v>
      </c>
      <c r="C19" s="35"/>
      <c r="D19" s="36"/>
    </row>
    <row r="20" spans="1:4" s="23" customFormat="1" ht="15" customHeight="1">
      <c r="A20" s="29"/>
      <c r="B20" s="30" t="s">
        <v>16</v>
      </c>
      <c r="C20" s="31"/>
      <c r="D20" s="32"/>
    </row>
    <row r="21" spans="1:4" s="23" customFormat="1">
      <c r="A21" s="33" t="s">
        <v>4</v>
      </c>
      <c r="B21" s="34" t="s">
        <v>17</v>
      </c>
      <c r="C21" s="35"/>
      <c r="D21" s="36"/>
    </row>
    <row r="22" spans="1:4" s="23" customFormat="1">
      <c r="A22" s="33" t="s">
        <v>4</v>
      </c>
      <c r="B22" s="34" t="s">
        <v>18</v>
      </c>
      <c r="C22" s="35"/>
      <c r="D22" s="36"/>
    </row>
    <row r="23" spans="1:4" s="23" customFormat="1">
      <c r="A23" s="33" t="s">
        <v>4</v>
      </c>
      <c r="B23" s="34" t="s">
        <v>19</v>
      </c>
      <c r="C23" s="35"/>
      <c r="D23" s="36"/>
    </row>
    <row r="24" spans="1:4" s="23" customFormat="1">
      <c r="A24" s="33" t="s">
        <v>4</v>
      </c>
      <c r="B24" s="34" t="s">
        <v>20</v>
      </c>
      <c r="C24" s="35"/>
      <c r="D24" s="36"/>
    </row>
    <row r="25" spans="1:4" s="23" customFormat="1">
      <c r="A25" s="33" t="s">
        <v>4</v>
      </c>
      <c r="B25" s="34" t="s">
        <v>21</v>
      </c>
      <c r="C25" s="35"/>
      <c r="D25" s="36"/>
    </row>
    <row r="26" spans="1:4">
      <c r="A26" s="33" t="s">
        <v>4</v>
      </c>
      <c r="B26" s="34" t="s">
        <v>22</v>
      </c>
      <c r="C26" s="35"/>
      <c r="D26" s="37"/>
    </row>
    <row r="27" spans="1:4" s="23" customFormat="1">
      <c r="A27" s="33" t="s">
        <v>4</v>
      </c>
      <c r="B27" s="34" t="s">
        <v>23</v>
      </c>
      <c r="C27" s="35"/>
      <c r="D27" s="36"/>
    </row>
    <row r="28" spans="1:4" s="23" customFormat="1">
      <c r="A28" s="33" t="s">
        <v>4</v>
      </c>
      <c r="B28" s="34" t="s">
        <v>24</v>
      </c>
      <c r="C28" s="35"/>
      <c r="D28" s="36"/>
    </row>
    <row r="29" spans="1:4" s="23" customFormat="1" ht="15" customHeight="1">
      <c r="A29" s="29"/>
      <c r="B29" s="38" t="s">
        <v>25</v>
      </c>
      <c r="C29" s="31"/>
      <c r="D29" s="32"/>
    </row>
    <row r="30" spans="1:4" s="23" customFormat="1">
      <c r="A30" s="33" t="s">
        <v>4</v>
      </c>
      <c r="B30" s="34" t="s">
        <v>26</v>
      </c>
      <c r="C30" s="35"/>
      <c r="D30" s="36"/>
    </row>
    <row r="31" spans="1:4" s="23" customFormat="1">
      <c r="A31" s="33" t="s">
        <v>4</v>
      </c>
      <c r="B31" s="34" t="s">
        <v>27</v>
      </c>
      <c r="C31" s="35"/>
      <c r="D31" s="36"/>
    </row>
    <row r="32" spans="1:4" s="23" customFormat="1">
      <c r="A32" s="33" t="s">
        <v>4</v>
      </c>
      <c r="B32" s="34" t="s">
        <v>28</v>
      </c>
      <c r="C32" s="35"/>
      <c r="D32" s="36"/>
    </row>
    <row r="33" spans="1:4" s="23" customFormat="1">
      <c r="A33" s="39" t="s">
        <v>4</v>
      </c>
      <c r="B33" s="40" t="s">
        <v>29</v>
      </c>
      <c r="C33" s="35"/>
      <c r="D33" s="36"/>
    </row>
    <row r="34" spans="1:4" s="42" customFormat="1">
      <c r="A34" s="39" t="s">
        <v>4</v>
      </c>
      <c r="B34" s="40" t="s">
        <v>30</v>
      </c>
      <c r="C34" s="41"/>
      <c r="D34" s="36"/>
    </row>
    <row r="35" spans="1:4" s="42" customFormat="1">
      <c r="A35" s="39" t="s">
        <v>4</v>
      </c>
      <c r="B35" s="40" t="s">
        <v>31</v>
      </c>
      <c r="C35" s="41"/>
      <c r="D35" s="36"/>
    </row>
    <row r="36" spans="1:4" s="23" customFormat="1">
      <c r="A36" s="33" t="s">
        <v>4</v>
      </c>
      <c r="B36" s="34" t="s">
        <v>32</v>
      </c>
      <c r="C36" s="35"/>
      <c r="D36" s="36"/>
    </row>
    <row r="37" spans="1:4" s="23" customFormat="1">
      <c r="A37" s="33" t="s">
        <v>4</v>
      </c>
      <c r="B37" s="34" t="s">
        <v>33</v>
      </c>
      <c r="C37" s="35"/>
      <c r="D37" s="36"/>
    </row>
    <row r="38" spans="1:4" s="23" customFormat="1">
      <c r="A38" s="33" t="s">
        <v>4</v>
      </c>
      <c r="B38" s="34" t="s">
        <v>34</v>
      </c>
      <c r="C38" s="35"/>
      <c r="D38" s="36"/>
    </row>
    <row r="39" spans="1:4" s="23" customFormat="1">
      <c r="A39" s="33" t="s">
        <v>4</v>
      </c>
      <c r="B39" s="34" t="s">
        <v>35</v>
      </c>
      <c r="C39" s="35"/>
      <c r="D39" s="36"/>
    </row>
    <row r="40" spans="1:4" s="23" customFormat="1">
      <c r="A40" s="33" t="s">
        <v>4</v>
      </c>
      <c r="B40" s="34" t="s">
        <v>36</v>
      </c>
      <c r="C40" s="35"/>
      <c r="D40" s="36"/>
    </row>
    <row r="41" spans="1:4" s="23" customFormat="1">
      <c r="A41" s="39" t="s">
        <v>4</v>
      </c>
      <c r="B41" s="40" t="s">
        <v>37</v>
      </c>
      <c r="C41" s="35"/>
      <c r="D41" s="36"/>
    </row>
    <row r="42" spans="1:4" s="23" customFormat="1">
      <c r="A42" s="33" t="s">
        <v>4</v>
      </c>
      <c r="B42" s="34" t="s">
        <v>38</v>
      </c>
      <c r="C42" s="35"/>
      <c r="D42" s="36"/>
    </row>
    <row r="43" spans="1:4" s="23" customFormat="1">
      <c r="A43" s="33" t="s">
        <v>4</v>
      </c>
      <c r="B43" s="34" t="s">
        <v>39</v>
      </c>
      <c r="C43" s="35"/>
      <c r="D43" s="36"/>
    </row>
    <row r="44" spans="1:4" s="23" customFormat="1" ht="15" customHeight="1">
      <c r="A44" s="29"/>
      <c r="B44" s="30" t="s">
        <v>40</v>
      </c>
      <c r="C44" s="31"/>
      <c r="D44" s="32"/>
    </row>
    <row r="45" spans="1:4" s="23" customFormat="1">
      <c r="A45" s="33" t="s">
        <v>4</v>
      </c>
      <c r="B45" s="34" t="s">
        <v>41</v>
      </c>
      <c r="C45" s="35"/>
      <c r="D45" s="36"/>
    </row>
    <row r="46" spans="1:4" s="23" customFormat="1">
      <c r="A46" s="33" t="s">
        <v>4</v>
      </c>
      <c r="B46" s="34" t="s">
        <v>42</v>
      </c>
      <c r="C46" s="35"/>
      <c r="D46" s="36"/>
    </row>
    <row r="47" spans="1:4" s="23" customFormat="1">
      <c r="A47" s="33" t="s">
        <v>4</v>
      </c>
      <c r="B47" s="34" t="s">
        <v>43</v>
      </c>
      <c r="C47" s="35"/>
      <c r="D47" s="36"/>
    </row>
    <row r="48" spans="1:4" s="23" customFormat="1">
      <c r="A48" s="33" t="s">
        <v>4</v>
      </c>
      <c r="B48" s="34" t="s">
        <v>44</v>
      </c>
      <c r="C48" s="35"/>
      <c r="D48" s="36"/>
    </row>
    <row r="49" spans="1:4" s="23" customFormat="1">
      <c r="A49" s="39" t="s">
        <v>4</v>
      </c>
      <c r="B49" s="40" t="s">
        <v>45</v>
      </c>
      <c r="C49" s="35"/>
      <c r="D49" s="36"/>
    </row>
    <row r="50" spans="1:4" s="23" customFormat="1">
      <c r="A50" s="33" t="s">
        <v>4</v>
      </c>
      <c r="B50" s="34" t="s">
        <v>46</v>
      </c>
      <c r="C50" s="35"/>
      <c r="D50" s="36"/>
    </row>
    <row r="51" spans="1:4" s="23" customFormat="1" ht="15" customHeight="1">
      <c r="A51" s="29"/>
      <c r="B51" s="30" t="s">
        <v>47</v>
      </c>
      <c r="C51" s="31"/>
      <c r="D51" s="32"/>
    </row>
    <row r="52" spans="1:4" s="23" customFormat="1">
      <c r="A52" s="33" t="s">
        <v>4</v>
      </c>
      <c r="B52" s="34" t="s">
        <v>48</v>
      </c>
      <c r="C52" s="35"/>
      <c r="D52" s="36"/>
    </row>
    <row r="53" spans="1:4" s="42" customFormat="1">
      <c r="A53" s="39" t="s">
        <v>4</v>
      </c>
      <c r="B53" s="40" t="s">
        <v>49</v>
      </c>
      <c r="C53" s="41"/>
      <c r="D53" s="36"/>
    </row>
    <row r="54" spans="1:4" s="23" customFormat="1">
      <c r="A54" s="33" t="s">
        <v>4</v>
      </c>
      <c r="B54" s="34" t="s">
        <v>50</v>
      </c>
      <c r="C54" s="35"/>
      <c r="D54" s="36"/>
    </row>
    <row r="55" spans="1:4" s="23" customFormat="1">
      <c r="A55" s="33" t="s">
        <v>4</v>
      </c>
      <c r="B55" s="34" t="s">
        <v>51</v>
      </c>
      <c r="C55" s="35"/>
      <c r="D55" s="36"/>
    </row>
    <row r="56" spans="1:4" s="23" customFormat="1">
      <c r="A56" s="33" t="s">
        <v>4</v>
      </c>
      <c r="B56" s="34" t="s">
        <v>52</v>
      </c>
      <c r="C56" s="35"/>
      <c r="D56" s="36"/>
    </row>
    <row r="57" spans="1:4">
      <c r="A57" s="33" t="s">
        <v>4</v>
      </c>
      <c r="B57" s="34" t="s">
        <v>53</v>
      </c>
      <c r="C57" s="43"/>
      <c r="D57" s="36"/>
    </row>
    <row r="58" spans="1:4" s="23" customFormat="1">
      <c r="A58" s="33" t="s">
        <v>4</v>
      </c>
      <c r="B58" s="34" t="s">
        <v>54</v>
      </c>
      <c r="C58" s="35"/>
      <c r="D58" s="36"/>
    </row>
    <row r="59" spans="1:4" s="23" customFormat="1">
      <c r="A59" s="33" t="s">
        <v>4</v>
      </c>
      <c r="B59" s="34" t="s">
        <v>55</v>
      </c>
      <c r="C59" s="35"/>
      <c r="D59" s="36"/>
    </row>
    <row r="60" spans="1:4" s="23" customFormat="1">
      <c r="A60" s="33" t="s">
        <v>4</v>
      </c>
      <c r="B60" s="34" t="s">
        <v>56</v>
      </c>
      <c r="C60" s="35"/>
      <c r="D60" s="36"/>
    </row>
    <row r="61" spans="1:4" s="23" customFormat="1">
      <c r="A61" s="33" t="s">
        <v>4</v>
      </c>
      <c r="B61" s="34" t="s">
        <v>57</v>
      </c>
      <c r="C61" s="35"/>
      <c r="D61" s="36"/>
    </row>
    <row r="62" spans="1:4" s="23" customFormat="1" ht="15" customHeight="1">
      <c r="A62" s="29"/>
      <c r="B62" s="30" t="s">
        <v>58</v>
      </c>
      <c r="C62" s="31"/>
      <c r="D62" s="32"/>
    </row>
    <row r="63" spans="1:4" s="23" customFormat="1">
      <c r="A63" s="33" t="s">
        <v>4</v>
      </c>
      <c r="B63" s="34" t="s">
        <v>59</v>
      </c>
      <c r="C63" s="35"/>
      <c r="D63" s="27">
        <v>38290</v>
      </c>
    </row>
    <row r="64" spans="1:4" s="23" customFormat="1">
      <c r="A64" s="33" t="s">
        <v>4</v>
      </c>
      <c r="B64" s="34" t="s">
        <v>60</v>
      </c>
      <c r="C64" s="35"/>
      <c r="D64" s="36"/>
    </row>
    <row r="65" spans="1:4" s="23" customFormat="1" ht="15" customHeight="1">
      <c r="A65" s="44"/>
      <c r="B65" s="34"/>
      <c r="C65" s="35"/>
      <c r="D65" s="36"/>
    </row>
    <row r="66" spans="1:4" ht="13.5" thickBot="1">
      <c r="A66" s="45"/>
      <c r="B66" s="46" t="s">
        <v>61</v>
      </c>
      <c r="C66" s="47"/>
      <c r="D66" s="48">
        <v>793720</v>
      </c>
    </row>
    <row r="67" spans="1:4">
      <c r="A67" s="49"/>
      <c r="B67" s="34"/>
      <c r="C67" s="35"/>
      <c r="D67" s="36"/>
    </row>
    <row r="68" spans="1:4">
      <c r="A68" s="49"/>
      <c r="B68" s="50" t="s">
        <v>62</v>
      </c>
      <c r="C68" s="51"/>
      <c r="D68" s="36"/>
    </row>
    <row r="69" spans="1:4" s="52" customFormat="1" ht="11.25">
      <c r="A69" s="49"/>
      <c r="B69" s="34" t="s">
        <v>63</v>
      </c>
      <c r="C69" s="35"/>
      <c r="D69" s="37">
        <v>4440</v>
      </c>
    </row>
    <row r="70" spans="1:4" s="52" customFormat="1" ht="11.25">
      <c r="A70" s="53"/>
      <c r="B70" s="54" t="s">
        <v>64</v>
      </c>
      <c r="C70" s="55"/>
      <c r="D70" s="56">
        <v>8850</v>
      </c>
    </row>
    <row r="71" spans="1:4" s="52" customFormat="1" ht="11.25">
      <c r="A71" s="49"/>
      <c r="B71" s="34"/>
      <c r="C71" s="35"/>
      <c r="D71" s="37"/>
    </row>
    <row r="72" spans="1:4" s="23" customFormat="1" ht="15" customHeight="1">
      <c r="A72" s="57" t="s">
        <v>65</v>
      </c>
      <c r="B72" s="58"/>
      <c r="C72" s="59"/>
      <c r="D72" s="22"/>
    </row>
    <row r="73" spans="1:4">
      <c r="A73" s="29"/>
      <c r="B73" s="30" t="s">
        <v>66</v>
      </c>
      <c r="C73" s="31"/>
      <c r="D73" s="32"/>
    </row>
    <row r="74" spans="1:4">
      <c r="A74" s="33" t="s">
        <v>4</v>
      </c>
      <c r="B74" s="34" t="s">
        <v>67</v>
      </c>
      <c r="C74" s="35"/>
      <c r="D74" s="37">
        <v>4010</v>
      </c>
    </row>
    <row r="75" spans="1:4">
      <c r="A75" s="29"/>
      <c r="B75" s="30" t="s">
        <v>68</v>
      </c>
      <c r="C75" s="31"/>
      <c r="D75" s="32"/>
    </row>
    <row r="76" spans="1:4">
      <c r="A76" s="33" t="s">
        <v>4</v>
      </c>
      <c r="B76" s="34" t="s">
        <v>69</v>
      </c>
      <c r="C76" s="35"/>
      <c r="D76" s="96">
        <v>43970</v>
      </c>
    </row>
    <row r="77" spans="1:4">
      <c r="A77" s="33" t="s">
        <v>4</v>
      </c>
      <c r="B77" s="34" t="s">
        <v>70</v>
      </c>
      <c r="C77" s="35"/>
      <c r="D77" s="96">
        <v>45840</v>
      </c>
    </row>
    <row r="78" spans="1:4">
      <c r="A78" s="33" t="s">
        <v>4</v>
      </c>
      <c r="B78" s="34" t="s">
        <v>71</v>
      </c>
      <c r="C78" s="35"/>
      <c r="D78" s="96">
        <v>47850</v>
      </c>
    </row>
    <row r="79" spans="1:4">
      <c r="A79" s="33" t="s">
        <v>4</v>
      </c>
      <c r="B79" s="34" t="s">
        <v>72</v>
      </c>
      <c r="C79" s="35"/>
      <c r="D79" s="96">
        <v>49660</v>
      </c>
    </row>
    <row r="80" spans="1:4">
      <c r="A80" s="33" t="s">
        <v>4</v>
      </c>
      <c r="B80" s="34" t="s">
        <v>73</v>
      </c>
      <c r="C80" s="35"/>
      <c r="D80" s="96">
        <v>51470</v>
      </c>
    </row>
    <row r="81" spans="1:4">
      <c r="A81" s="33" t="s">
        <v>4</v>
      </c>
      <c r="B81" s="34" t="s">
        <v>74</v>
      </c>
      <c r="C81" s="35"/>
      <c r="D81" s="96">
        <v>53460</v>
      </c>
    </row>
    <row r="82" spans="1:4" s="42" customFormat="1">
      <c r="A82" s="60"/>
      <c r="B82" s="38" t="s">
        <v>75</v>
      </c>
      <c r="C82" s="61"/>
      <c r="D82" s="62"/>
    </row>
    <row r="83" spans="1:4" s="67" customFormat="1">
      <c r="A83" s="63" t="s">
        <v>4</v>
      </c>
      <c r="B83" s="64" t="s">
        <v>76</v>
      </c>
      <c r="C83" s="65"/>
      <c r="D83" s="66">
        <v>6440</v>
      </c>
    </row>
    <row r="84" spans="1:4" s="67" customFormat="1">
      <c r="A84" s="63" t="s">
        <v>4</v>
      </c>
      <c r="B84" s="64" t="s">
        <v>77</v>
      </c>
      <c r="C84" s="65"/>
      <c r="D84" s="66">
        <v>29170</v>
      </c>
    </row>
    <row r="85" spans="1:4" s="23" customFormat="1">
      <c r="A85" s="68"/>
      <c r="B85" s="30" t="s">
        <v>6</v>
      </c>
      <c r="C85" s="31"/>
      <c r="D85" s="32"/>
    </row>
    <row r="86" spans="1:4" s="23" customFormat="1">
      <c r="A86" s="33" t="s">
        <v>4</v>
      </c>
      <c r="B86" s="34" t="s">
        <v>78</v>
      </c>
      <c r="C86" s="35"/>
      <c r="D86" s="37">
        <v>2290</v>
      </c>
    </row>
    <row r="87" spans="1:4" s="73" customFormat="1">
      <c r="A87" s="69" t="s">
        <v>4</v>
      </c>
      <c r="B87" s="70" t="s">
        <v>79</v>
      </c>
      <c r="C87" s="71" t="s">
        <v>80</v>
      </c>
      <c r="D87" s="72">
        <v>-21670</v>
      </c>
    </row>
    <row r="88" spans="1:4">
      <c r="A88" s="29"/>
      <c r="B88" s="30" t="s">
        <v>12</v>
      </c>
      <c r="C88" s="31"/>
      <c r="D88" s="32"/>
    </row>
    <row r="89" spans="1:4">
      <c r="A89" s="33" t="s">
        <v>4</v>
      </c>
      <c r="B89" s="40" t="s">
        <v>81</v>
      </c>
      <c r="C89" s="35"/>
      <c r="D89" s="37">
        <v>7760</v>
      </c>
    </row>
    <row r="90" spans="1:4" s="75" customFormat="1">
      <c r="A90" s="69" t="s">
        <v>4</v>
      </c>
      <c r="B90" s="64" t="s">
        <v>82</v>
      </c>
      <c r="C90" s="74"/>
      <c r="D90" s="66">
        <v>10920</v>
      </c>
    </row>
    <row r="91" spans="1:4" s="75" customFormat="1">
      <c r="A91" s="69" t="s">
        <v>4</v>
      </c>
      <c r="B91" s="70" t="s">
        <v>83</v>
      </c>
      <c r="C91" s="74"/>
      <c r="D91" s="66" t="s">
        <v>84</v>
      </c>
    </row>
    <row r="92" spans="1:4" s="75" customFormat="1">
      <c r="A92" s="69" t="s">
        <v>4</v>
      </c>
      <c r="B92" s="70" t="s">
        <v>85</v>
      </c>
      <c r="C92" s="74"/>
      <c r="D92" s="66" t="e">
        <f>#REF!</f>
        <v>#REF!</v>
      </c>
    </row>
    <row r="93" spans="1:4" s="23" customFormat="1">
      <c r="A93" s="29"/>
      <c r="B93" s="30" t="s">
        <v>25</v>
      </c>
      <c r="C93" s="31"/>
      <c r="D93" s="32"/>
    </row>
    <row r="94" spans="1:4" s="75" customFormat="1">
      <c r="A94" s="63" t="s">
        <v>4</v>
      </c>
      <c r="B94" s="64" t="s">
        <v>86</v>
      </c>
      <c r="C94" s="76"/>
      <c r="D94" s="66">
        <v>11180</v>
      </c>
    </row>
    <row r="95" spans="1:4" s="75" customFormat="1">
      <c r="A95" s="63" t="s">
        <v>4</v>
      </c>
      <c r="B95" s="64" t="s">
        <v>87</v>
      </c>
      <c r="C95" s="76"/>
      <c r="D95" s="66">
        <v>17570</v>
      </c>
    </row>
    <row r="96" spans="1:4" s="75" customFormat="1">
      <c r="A96" s="69" t="s">
        <v>4</v>
      </c>
      <c r="B96" s="70" t="s">
        <v>88</v>
      </c>
      <c r="C96" s="71"/>
      <c r="D96" s="66">
        <v>54220</v>
      </c>
    </row>
    <row r="97" spans="1:236" s="75" customFormat="1">
      <c r="A97" s="69" t="s">
        <v>4</v>
      </c>
      <c r="B97" s="70" t="s">
        <v>89</v>
      </c>
      <c r="C97" s="71" t="s">
        <v>80</v>
      </c>
      <c r="D97" s="66">
        <v>-4660</v>
      </c>
    </row>
    <row r="98" spans="1:236" s="78" customFormat="1">
      <c r="A98" s="39" t="s">
        <v>4</v>
      </c>
      <c r="B98" s="40" t="s">
        <v>90</v>
      </c>
      <c r="C98" s="77"/>
      <c r="D98" s="37">
        <v>890</v>
      </c>
    </row>
    <row r="99" spans="1:236">
      <c r="A99" s="33" t="s">
        <v>4</v>
      </c>
      <c r="B99" s="79" t="s">
        <v>91</v>
      </c>
      <c r="C99" s="35"/>
      <c r="D99" s="37">
        <v>3130</v>
      </c>
    </row>
    <row r="100" spans="1:236">
      <c r="A100" s="33" t="s">
        <v>4</v>
      </c>
      <c r="B100" s="34" t="s">
        <v>92</v>
      </c>
      <c r="C100" s="35"/>
      <c r="D100" s="37">
        <v>1330</v>
      </c>
      <c r="E100" s="43"/>
      <c r="F100" s="34"/>
      <c r="G100" s="34"/>
      <c r="H100" s="80"/>
      <c r="I100" s="43"/>
      <c r="J100" s="34"/>
      <c r="K100" s="34"/>
      <c r="L100" s="80"/>
      <c r="M100" s="43"/>
      <c r="N100" s="34"/>
      <c r="O100" s="34"/>
      <c r="P100" s="80"/>
      <c r="Q100" s="43"/>
      <c r="R100" s="34"/>
      <c r="S100" s="34"/>
      <c r="T100" s="80"/>
      <c r="U100" s="43"/>
      <c r="V100" s="34"/>
      <c r="W100" s="34"/>
      <c r="X100" s="80"/>
      <c r="Y100" s="43"/>
      <c r="Z100" s="34"/>
      <c r="AA100" s="34"/>
      <c r="AB100" s="80"/>
      <c r="AC100" s="43"/>
      <c r="AD100" s="34"/>
      <c r="AE100" s="34"/>
      <c r="AF100" s="80"/>
      <c r="AG100" s="43"/>
      <c r="AH100" s="34"/>
      <c r="AI100" s="34"/>
      <c r="AJ100" s="80"/>
      <c r="AK100" s="43"/>
      <c r="AL100" s="34"/>
      <c r="AM100" s="34"/>
      <c r="AN100" s="80"/>
      <c r="AO100" s="43"/>
      <c r="AP100" s="34"/>
      <c r="AQ100" s="34"/>
      <c r="AR100" s="80"/>
      <c r="AS100" s="43"/>
      <c r="AT100" s="34"/>
      <c r="AU100" s="34"/>
      <c r="AV100" s="80"/>
      <c r="AW100" s="43"/>
      <c r="AX100" s="34"/>
      <c r="AY100" s="34"/>
      <c r="AZ100" s="80"/>
      <c r="BA100" s="43"/>
      <c r="BB100" s="34"/>
      <c r="BC100" s="34"/>
      <c r="BD100" s="80"/>
      <c r="BE100" s="43"/>
      <c r="BF100" s="34"/>
      <c r="BG100" s="34"/>
      <c r="BH100" s="80"/>
      <c r="BI100" s="43"/>
      <c r="BJ100" s="34"/>
      <c r="BK100" s="34"/>
      <c r="BL100" s="80"/>
      <c r="BM100" s="43"/>
      <c r="BN100" s="34"/>
      <c r="BO100" s="34"/>
      <c r="BP100" s="80"/>
      <c r="BQ100" s="43"/>
      <c r="BR100" s="34"/>
      <c r="BS100" s="34"/>
      <c r="BT100" s="80"/>
      <c r="BU100" s="43"/>
      <c r="BV100" s="34"/>
      <c r="BW100" s="34"/>
      <c r="BX100" s="80"/>
      <c r="BY100" s="43"/>
      <c r="BZ100" s="34"/>
      <c r="CA100" s="34"/>
      <c r="CB100" s="80"/>
      <c r="CC100" s="43"/>
      <c r="CD100" s="34"/>
      <c r="CE100" s="34"/>
      <c r="CF100" s="80"/>
      <c r="CG100" s="43"/>
      <c r="CH100" s="34"/>
      <c r="CI100" s="34"/>
      <c r="CJ100" s="80"/>
      <c r="CK100" s="43"/>
      <c r="CL100" s="34"/>
      <c r="CM100" s="34"/>
      <c r="CN100" s="80"/>
      <c r="CO100" s="43"/>
      <c r="CP100" s="34"/>
      <c r="CQ100" s="34"/>
      <c r="CR100" s="80"/>
      <c r="CS100" s="43"/>
      <c r="CT100" s="34"/>
      <c r="CU100" s="34"/>
      <c r="CV100" s="80"/>
      <c r="CW100" s="43"/>
      <c r="CX100" s="34"/>
      <c r="CY100" s="34"/>
      <c r="CZ100" s="80"/>
      <c r="DA100" s="43"/>
      <c r="DB100" s="34"/>
      <c r="DC100" s="34"/>
      <c r="DD100" s="80"/>
      <c r="DE100" s="43"/>
      <c r="DF100" s="34"/>
      <c r="DG100" s="34"/>
      <c r="DH100" s="80"/>
      <c r="DI100" s="43"/>
      <c r="DJ100" s="34"/>
      <c r="DK100" s="34"/>
      <c r="DL100" s="80"/>
      <c r="DM100" s="43"/>
      <c r="DN100" s="34"/>
      <c r="DO100" s="34"/>
      <c r="DP100" s="80"/>
      <c r="DQ100" s="43"/>
      <c r="DR100" s="34"/>
      <c r="DS100" s="34"/>
      <c r="DT100" s="80"/>
      <c r="DU100" s="43"/>
      <c r="DV100" s="34"/>
      <c r="DW100" s="34"/>
      <c r="DX100" s="80"/>
      <c r="DY100" s="43"/>
      <c r="DZ100" s="34"/>
      <c r="EA100" s="34"/>
      <c r="EB100" s="80"/>
      <c r="EC100" s="43"/>
      <c r="ED100" s="34"/>
      <c r="EE100" s="34"/>
      <c r="EF100" s="80"/>
      <c r="EG100" s="43"/>
      <c r="EH100" s="34"/>
      <c r="EI100" s="34"/>
      <c r="EJ100" s="80"/>
      <c r="EK100" s="43"/>
      <c r="EL100" s="34"/>
      <c r="EM100" s="34"/>
      <c r="EN100" s="80"/>
      <c r="EO100" s="43"/>
      <c r="EP100" s="34"/>
      <c r="EQ100" s="34"/>
      <c r="ER100" s="80"/>
      <c r="ES100" s="43"/>
      <c r="ET100" s="34"/>
      <c r="EU100" s="34"/>
      <c r="EV100" s="80"/>
      <c r="EW100" s="43"/>
      <c r="EX100" s="34"/>
      <c r="EY100" s="34"/>
      <c r="EZ100" s="80"/>
      <c r="FA100" s="43"/>
      <c r="FB100" s="34"/>
      <c r="FC100" s="34"/>
      <c r="FD100" s="80"/>
      <c r="FE100" s="43"/>
      <c r="FF100" s="34"/>
      <c r="FG100" s="34"/>
      <c r="FH100" s="80"/>
      <c r="FI100" s="43"/>
      <c r="FJ100" s="34"/>
      <c r="FK100" s="34"/>
      <c r="FL100" s="80"/>
      <c r="FM100" s="43"/>
      <c r="FN100" s="34"/>
      <c r="FO100" s="34"/>
      <c r="FP100" s="80"/>
      <c r="FQ100" s="43"/>
      <c r="FR100" s="34"/>
      <c r="FS100" s="34"/>
      <c r="FT100" s="80"/>
      <c r="FU100" s="43"/>
      <c r="FV100" s="34"/>
      <c r="FW100" s="34"/>
      <c r="FX100" s="80"/>
      <c r="FY100" s="43"/>
      <c r="FZ100" s="34"/>
      <c r="GA100" s="34"/>
      <c r="GB100" s="80"/>
      <c r="GC100" s="43"/>
      <c r="GD100" s="34"/>
      <c r="GE100" s="34"/>
      <c r="GF100" s="80"/>
      <c r="GG100" s="43"/>
      <c r="GH100" s="34"/>
      <c r="GI100" s="34"/>
      <c r="GJ100" s="80"/>
      <c r="GK100" s="43"/>
      <c r="GL100" s="34"/>
      <c r="GM100" s="34"/>
      <c r="GN100" s="80"/>
      <c r="GO100" s="43"/>
      <c r="GP100" s="34"/>
      <c r="GQ100" s="34"/>
      <c r="GR100" s="80"/>
      <c r="GS100" s="43"/>
      <c r="GT100" s="34"/>
      <c r="GU100" s="34"/>
      <c r="GV100" s="80"/>
      <c r="GW100" s="43"/>
      <c r="GX100" s="34"/>
      <c r="GY100" s="34"/>
      <c r="GZ100" s="80"/>
      <c r="HA100" s="43"/>
      <c r="HB100" s="34"/>
      <c r="HC100" s="34"/>
      <c r="HD100" s="80"/>
      <c r="HE100" s="43"/>
      <c r="HF100" s="34"/>
      <c r="HG100" s="34"/>
      <c r="HH100" s="80"/>
      <c r="HI100" s="43"/>
      <c r="HJ100" s="34"/>
      <c r="HK100" s="34"/>
      <c r="HL100" s="80"/>
      <c r="HM100" s="43"/>
      <c r="HN100" s="34"/>
      <c r="HO100" s="34"/>
      <c r="HP100" s="80"/>
      <c r="HQ100" s="43"/>
      <c r="HR100" s="34"/>
      <c r="HS100" s="34"/>
      <c r="HT100" s="80"/>
      <c r="HU100" s="43"/>
      <c r="HV100" s="34"/>
      <c r="HW100" s="34"/>
      <c r="HX100" s="80"/>
      <c r="HY100" s="43"/>
      <c r="HZ100" s="34"/>
      <c r="IA100" s="34"/>
      <c r="IB100" s="80"/>
    </row>
    <row r="101" spans="1:236">
      <c r="A101" s="33" t="s">
        <v>4</v>
      </c>
      <c r="B101" s="34" t="s">
        <v>93</v>
      </c>
      <c r="C101" s="35"/>
      <c r="D101" s="37">
        <v>1000</v>
      </c>
      <c r="E101" s="34"/>
      <c r="F101" s="80"/>
      <c r="G101" s="43"/>
      <c r="H101" s="34"/>
      <c r="I101" s="34"/>
      <c r="J101" s="80"/>
      <c r="K101" s="43"/>
      <c r="L101" s="34"/>
      <c r="M101" s="34"/>
      <c r="N101" s="80"/>
      <c r="O101" s="43"/>
      <c r="P101" s="34"/>
      <c r="Q101" s="34"/>
      <c r="R101" s="80"/>
      <c r="S101" s="43"/>
      <c r="T101" s="34"/>
      <c r="U101" s="34"/>
      <c r="V101" s="80"/>
      <c r="W101" s="43"/>
      <c r="X101" s="34"/>
      <c r="Y101" s="34"/>
      <c r="Z101" s="80"/>
      <c r="AA101" s="43"/>
      <c r="AB101" s="34"/>
      <c r="AC101" s="34"/>
      <c r="AD101" s="80"/>
      <c r="AE101" s="43"/>
      <c r="AF101" s="34"/>
      <c r="AG101" s="34"/>
      <c r="AH101" s="80"/>
      <c r="AI101" s="43"/>
      <c r="AJ101" s="34"/>
      <c r="AK101" s="34"/>
      <c r="AL101" s="80"/>
      <c r="AM101" s="43"/>
      <c r="AN101" s="34"/>
      <c r="AO101" s="34"/>
      <c r="AP101" s="80"/>
      <c r="AQ101" s="43"/>
      <c r="AR101" s="34"/>
      <c r="AS101" s="34"/>
      <c r="AT101" s="80"/>
      <c r="AU101" s="43"/>
      <c r="AV101" s="34"/>
      <c r="AW101" s="34"/>
      <c r="AX101" s="80"/>
      <c r="AY101" s="43"/>
      <c r="AZ101" s="34"/>
      <c r="BA101" s="34"/>
      <c r="BB101" s="80"/>
      <c r="BC101" s="43"/>
      <c r="BD101" s="34"/>
      <c r="BE101" s="34"/>
      <c r="BF101" s="80"/>
      <c r="BG101" s="43"/>
      <c r="BH101" s="34"/>
      <c r="BI101" s="34"/>
      <c r="BJ101" s="80"/>
      <c r="BK101" s="43"/>
      <c r="BL101" s="34"/>
      <c r="BM101" s="34"/>
      <c r="BN101" s="80"/>
      <c r="BO101" s="43"/>
      <c r="BP101" s="34"/>
      <c r="BQ101" s="34"/>
      <c r="BR101" s="80"/>
      <c r="BS101" s="43"/>
      <c r="BT101" s="34"/>
      <c r="BU101" s="34"/>
      <c r="BV101" s="80"/>
      <c r="BW101" s="43"/>
      <c r="BX101" s="34"/>
      <c r="BY101" s="34"/>
      <c r="BZ101" s="80"/>
      <c r="CA101" s="43"/>
      <c r="CB101" s="34"/>
      <c r="CC101" s="34"/>
      <c r="CD101" s="80"/>
      <c r="CE101" s="43"/>
      <c r="CF101" s="34"/>
      <c r="CG101" s="34"/>
      <c r="CH101" s="80"/>
      <c r="CI101" s="43"/>
      <c r="CJ101" s="34"/>
      <c r="CK101" s="34"/>
      <c r="CL101" s="80"/>
      <c r="CM101" s="43"/>
      <c r="CN101" s="34"/>
      <c r="CO101" s="34"/>
      <c r="CP101" s="80"/>
      <c r="CQ101" s="43"/>
      <c r="CR101" s="34"/>
      <c r="CS101" s="34"/>
      <c r="CT101" s="80"/>
      <c r="CU101" s="43"/>
      <c r="CV101" s="34"/>
      <c r="CW101" s="34"/>
      <c r="CX101" s="80"/>
      <c r="CY101" s="43"/>
      <c r="CZ101" s="34"/>
      <c r="DA101" s="34"/>
      <c r="DB101" s="80"/>
      <c r="DC101" s="43"/>
      <c r="DD101" s="34"/>
      <c r="DE101" s="34"/>
      <c r="DF101" s="80"/>
      <c r="DG101" s="43"/>
      <c r="DH101" s="34"/>
      <c r="DI101" s="34"/>
      <c r="DJ101" s="80"/>
      <c r="DK101" s="43"/>
      <c r="DL101" s="34"/>
      <c r="DM101" s="34"/>
      <c r="DN101" s="80"/>
      <c r="DO101" s="43"/>
      <c r="DP101" s="34"/>
      <c r="DQ101" s="34"/>
      <c r="DR101" s="80"/>
      <c r="DS101" s="43"/>
      <c r="DT101" s="34"/>
      <c r="DU101" s="34"/>
      <c r="DV101" s="80"/>
      <c r="DW101" s="43"/>
      <c r="DX101" s="34"/>
      <c r="DY101" s="34"/>
      <c r="DZ101" s="80"/>
      <c r="EA101" s="43"/>
      <c r="EB101" s="34"/>
      <c r="EC101" s="34"/>
      <c r="ED101" s="80"/>
      <c r="EE101" s="43"/>
      <c r="EF101" s="34"/>
      <c r="EG101" s="34"/>
      <c r="EH101" s="80"/>
      <c r="EI101" s="43"/>
      <c r="EJ101" s="34"/>
      <c r="EK101" s="34"/>
      <c r="EL101" s="80"/>
      <c r="EM101" s="43"/>
      <c r="EN101" s="34"/>
      <c r="EO101" s="34"/>
      <c r="EP101" s="80"/>
      <c r="EQ101" s="43"/>
      <c r="ER101" s="34"/>
      <c r="ES101" s="34"/>
      <c r="ET101" s="80"/>
      <c r="EU101" s="43"/>
      <c r="EV101" s="34"/>
      <c r="EW101" s="34"/>
      <c r="EX101" s="80"/>
      <c r="EY101" s="43"/>
      <c r="EZ101" s="34"/>
      <c r="FA101" s="34"/>
      <c r="FB101" s="80"/>
      <c r="FC101" s="43"/>
      <c r="FD101" s="34"/>
      <c r="FE101" s="34"/>
      <c r="FF101" s="80"/>
      <c r="FG101" s="43"/>
      <c r="FH101" s="34"/>
      <c r="FI101" s="34"/>
      <c r="FJ101" s="80"/>
      <c r="FK101" s="43"/>
      <c r="FL101" s="34"/>
      <c r="FM101" s="34"/>
      <c r="FN101" s="80"/>
      <c r="FO101" s="43"/>
      <c r="FP101" s="34"/>
      <c r="FQ101" s="34"/>
      <c r="FR101" s="80"/>
      <c r="FS101" s="43"/>
      <c r="FT101" s="34"/>
      <c r="FU101" s="34"/>
      <c r="FV101" s="80"/>
      <c r="FW101" s="43"/>
      <c r="FX101" s="34"/>
      <c r="FY101" s="34"/>
      <c r="FZ101" s="80"/>
      <c r="GA101" s="43"/>
      <c r="GB101" s="34"/>
      <c r="GC101" s="34"/>
      <c r="GD101" s="80"/>
      <c r="GE101" s="43"/>
      <c r="GF101" s="34"/>
      <c r="GG101" s="34"/>
      <c r="GH101" s="80"/>
      <c r="GI101" s="43"/>
      <c r="GJ101" s="34"/>
      <c r="GK101" s="34"/>
      <c r="GL101" s="80"/>
      <c r="GM101" s="43"/>
      <c r="GN101" s="34"/>
      <c r="GO101" s="34"/>
      <c r="GP101" s="80"/>
      <c r="GQ101" s="43"/>
      <c r="GR101" s="34"/>
      <c r="GS101" s="34"/>
      <c r="GT101" s="80"/>
      <c r="GU101" s="43"/>
      <c r="GV101" s="34"/>
      <c r="GW101" s="34"/>
      <c r="GX101" s="80"/>
      <c r="GY101" s="43"/>
      <c r="GZ101" s="34"/>
      <c r="HA101" s="34"/>
      <c r="HB101" s="80"/>
      <c r="HC101" s="43"/>
      <c r="HD101" s="34"/>
      <c r="HE101" s="34"/>
      <c r="HF101" s="80"/>
    </row>
    <row r="102" spans="1:236" hidden="1">
      <c r="A102" s="81" t="s">
        <v>4</v>
      </c>
      <c r="B102" s="82" t="s">
        <v>94</v>
      </c>
      <c r="C102" s="83"/>
      <c r="D102" s="37" t="e">
        <f>IF(#REF!&lt;"",ROUNDUP(+#REF!*(100%+'[1]GENERAL TERMS &amp; CONDITIONS'!$F$9),-1),"")</f>
        <v>#REF!</v>
      </c>
    </row>
    <row r="103" spans="1:236">
      <c r="A103" s="33" t="s">
        <v>4</v>
      </c>
      <c r="B103" s="34" t="s">
        <v>95</v>
      </c>
      <c r="C103" s="35"/>
      <c r="D103" s="37">
        <v>1010</v>
      </c>
    </row>
    <row r="104" spans="1:236">
      <c r="A104" s="33" t="s">
        <v>4</v>
      </c>
      <c r="B104" s="34" t="s">
        <v>96</v>
      </c>
      <c r="C104" s="35"/>
      <c r="D104" s="37">
        <v>1010</v>
      </c>
    </row>
    <row r="105" spans="1:236" s="23" customFormat="1">
      <c r="A105" s="29"/>
      <c r="B105" s="30" t="s">
        <v>40</v>
      </c>
      <c r="C105" s="31"/>
      <c r="D105" s="32"/>
    </row>
    <row r="106" spans="1:236" s="23" customFormat="1">
      <c r="A106" s="33" t="s">
        <v>4</v>
      </c>
      <c r="B106" s="40" t="s">
        <v>97</v>
      </c>
      <c r="C106" s="43" t="s">
        <v>80</v>
      </c>
      <c r="D106" s="37">
        <v>-6980</v>
      </c>
    </row>
    <row r="107" spans="1:236" s="23" customFormat="1">
      <c r="A107" s="33" t="s">
        <v>4</v>
      </c>
      <c r="B107" s="34" t="s">
        <v>98</v>
      </c>
      <c r="C107" s="43" t="s">
        <v>80</v>
      </c>
      <c r="D107" s="37">
        <v>-3490</v>
      </c>
    </row>
    <row r="108" spans="1:236" s="73" customFormat="1">
      <c r="A108" s="69" t="s">
        <v>4</v>
      </c>
      <c r="B108" s="70" t="s">
        <v>99</v>
      </c>
      <c r="C108" s="74"/>
      <c r="D108" s="66">
        <v>38240</v>
      </c>
    </row>
    <row r="109" spans="1:236" s="23" customFormat="1">
      <c r="A109" s="33" t="s">
        <v>4</v>
      </c>
      <c r="B109" s="34" t="s">
        <v>100</v>
      </c>
      <c r="C109" s="43"/>
      <c r="D109" s="84">
        <v>16880</v>
      </c>
    </row>
    <row r="110" spans="1:236" s="23" customFormat="1">
      <c r="A110" s="33" t="s">
        <v>4</v>
      </c>
      <c r="B110" s="34" t="s">
        <v>101</v>
      </c>
      <c r="C110" s="43"/>
      <c r="D110" s="84">
        <v>15820</v>
      </c>
    </row>
    <row r="111" spans="1:236" s="67" customFormat="1">
      <c r="A111" s="63" t="s">
        <v>4</v>
      </c>
      <c r="B111" s="64" t="s">
        <v>102</v>
      </c>
      <c r="C111" s="65"/>
      <c r="D111" s="66">
        <v>14180</v>
      </c>
    </row>
    <row r="112" spans="1:236" s="67" customFormat="1">
      <c r="A112" s="63" t="s">
        <v>4</v>
      </c>
      <c r="B112" s="64" t="s">
        <v>103</v>
      </c>
      <c r="C112" s="65"/>
      <c r="D112" s="66">
        <v>12600</v>
      </c>
    </row>
    <row r="113" spans="1:4" s="67" customFormat="1">
      <c r="A113" s="69" t="s">
        <v>4</v>
      </c>
      <c r="B113" s="70" t="s">
        <v>104</v>
      </c>
      <c r="C113" s="74"/>
      <c r="D113" s="66">
        <v>4030</v>
      </c>
    </row>
    <row r="114" spans="1:4" s="23" customFormat="1">
      <c r="A114" s="33" t="s">
        <v>4</v>
      </c>
      <c r="B114" s="34" t="s">
        <v>105</v>
      </c>
      <c r="C114" s="35"/>
      <c r="D114" s="84">
        <v>8710</v>
      </c>
    </row>
    <row r="115" spans="1:4" s="23" customFormat="1" hidden="1">
      <c r="A115" s="81" t="s">
        <v>4</v>
      </c>
      <c r="B115" s="82" t="s">
        <v>106</v>
      </c>
      <c r="C115" s="83"/>
      <c r="D115" s="66" t="e">
        <f>IF(#REF!&lt;"",ROUNDUP(+#REF!*(100%+'[1]GENERAL TERMS &amp; CONDITIONS'!$F$9),-1),"")</f>
        <v>#REF!</v>
      </c>
    </row>
    <row r="116" spans="1:4" s="23" customFormat="1">
      <c r="A116" s="33"/>
      <c r="B116" s="50" t="s">
        <v>107</v>
      </c>
      <c r="C116" s="35"/>
      <c r="D116" s="66"/>
    </row>
    <row r="117" spans="1:4" s="73" customFormat="1">
      <c r="A117" s="69" t="s">
        <v>4</v>
      </c>
      <c r="B117" s="70" t="s">
        <v>108</v>
      </c>
      <c r="C117" s="74"/>
      <c r="D117" s="66">
        <v>87250</v>
      </c>
    </row>
    <row r="118" spans="1:4" s="73" customFormat="1">
      <c r="A118" s="69" t="s">
        <v>4</v>
      </c>
      <c r="B118" s="70" t="s">
        <v>109</v>
      </c>
      <c r="C118" s="74"/>
      <c r="D118" s="66">
        <v>38620</v>
      </c>
    </row>
    <row r="119" spans="1:4" s="73" customFormat="1">
      <c r="A119" s="69" t="s">
        <v>4</v>
      </c>
      <c r="B119" s="70" t="s">
        <v>110</v>
      </c>
      <c r="C119" s="74"/>
      <c r="D119" s="85">
        <v>55290</v>
      </c>
    </row>
    <row r="120" spans="1:4">
      <c r="A120" s="29"/>
      <c r="B120" s="30" t="s">
        <v>47</v>
      </c>
      <c r="C120" s="31"/>
      <c r="D120" s="32"/>
    </row>
    <row r="121" spans="1:4">
      <c r="A121" s="33" t="s">
        <v>4</v>
      </c>
      <c r="B121" s="34" t="s">
        <v>111</v>
      </c>
      <c r="C121" s="43"/>
      <c r="D121" s="37">
        <v>4120</v>
      </c>
    </row>
    <row r="122" spans="1:4">
      <c r="A122" s="33" t="s">
        <v>4</v>
      </c>
      <c r="B122" s="34" t="s">
        <v>112</v>
      </c>
      <c r="C122" s="35"/>
      <c r="D122" s="37">
        <v>15750</v>
      </c>
    </row>
    <row r="123" spans="1:4" s="73" customFormat="1">
      <c r="A123" s="69" t="s">
        <v>4</v>
      </c>
      <c r="B123" s="70" t="s">
        <v>113</v>
      </c>
      <c r="C123" s="71" t="s">
        <v>80</v>
      </c>
      <c r="D123" s="72">
        <v>-380</v>
      </c>
    </row>
    <row r="124" spans="1:4" s="23" customFormat="1">
      <c r="A124" s="33" t="s">
        <v>4</v>
      </c>
      <c r="B124" s="34" t="s">
        <v>114</v>
      </c>
      <c r="C124" s="35"/>
      <c r="D124" s="37">
        <v>7600</v>
      </c>
    </row>
    <row r="125" spans="1:4" s="23" customFormat="1">
      <c r="A125" s="68"/>
      <c r="B125" s="30" t="s">
        <v>115</v>
      </c>
      <c r="C125" s="31"/>
      <c r="D125" s="32"/>
    </row>
    <row r="126" spans="1:4" s="89" customFormat="1" ht="56.25">
      <c r="A126" s="86" t="s">
        <v>4</v>
      </c>
      <c r="B126" s="87" t="s">
        <v>116</v>
      </c>
      <c r="C126" s="55"/>
      <c r="D126" s="88">
        <v>10230</v>
      </c>
    </row>
  </sheetData>
  <mergeCells count="1">
    <mergeCell ref="B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2021-07-12T14:21:33Z</dcterms:created>
  <dcterms:modified xsi:type="dcterms:W3CDTF">2021-08-17T17:25:14Z</dcterms:modified>
</cp:coreProperties>
</file>