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88960340-4266-420D-A52C-0BE2E92DAF47}" xr6:coauthVersionLast="47" xr6:coauthVersionMax="47" xr10:uidLastSave="{00000000-0000-0000-0000-000000000000}"/>
  <bookViews>
    <workbookView xWindow="-25320" yWindow="30" windowWidth="25440" windowHeight="15390" xr2:uid="{8321B0D3-3966-45E6-8FCA-DFD364D06F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1" l="1"/>
  <c r="F103" i="1" s="1"/>
  <c r="G103" i="1" s="1"/>
  <c r="H103" i="1" s="1"/>
  <c r="I103" i="1" s="1"/>
  <c r="E102" i="1"/>
  <c r="F102" i="1" s="1"/>
  <c r="E101" i="1"/>
  <c r="F101" i="1" s="1"/>
  <c r="H100" i="1"/>
  <c r="I100" i="1" s="1"/>
  <c r="E99" i="1"/>
  <c r="F99" i="1" s="1"/>
  <c r="G99" i="1" s="1"/>
  <c r="H99" i="1" s="1"/>
  <c r="I99" i="1" s="1"/>
  <c r="F98" i="1"/>
  <c r="G98" i="1" s="1"/>
  <c r="H98" i="1" s="1"/>
  <c r="I98" i="1" s="1"/>
  <c r="E98" i="1"/>
  <c r="F97" i="1"/>
  <c r="G97" i="1" s="1"/>
  <c r="H97" i="1" s="1"/>
  <c r="I97" i="1" s="1"/>
  <c r="E97" i="1"/>
  <c r="H96" i="1"/>
  <c r="F96" i="1"/>
  <c r="G96" i="1" s="1"/>
  <c r="I96" i="1" s="1"/>
  <c r="E96" i="1"/>
  <c r="E95" i="1"/>
  <c r="F95" i="1" s="1"/>
  <c r="E94" i="1"/>
  <c r="F94" i="1" s="1"/>
  <c r="G94" i="1" s="1"/>
  <c r="H94" i="1" s="1"/>
  <c r="I94" i="1" s="1"/>
  <c r="E93" i="1"/>
  <c r="F93" i="1" s="1"/>
  <c r="G93" i="1" s="1"/>
  <c r="H93" i="1" s="1"/>
  <c r="I93" i="1" s="1"/>
  <c r="E92" i="1"/>
  <c r="F92" i="1" s="1"/>
  <c r="G92" i="1" s="1"/>
  <c r="H92" i="1" s="1"/>
  <c r="I92" i="1" s="1"/>
  <c r="J92" i="1" s="1"/>
  <c r="E91" i="1"/>
  <c r="F91" i="1" s="1"/>
  <c r="G91" i="1" s="1"/>
  <c r="H91" i="1" s="1"/>
  <c r="I91" i="1" s="1"/>
  <c r="E90" i="1"/>
  <c r="F90" i="1" s="1"/>
  <c r="G90" i="1" s="1"/>
  <c r="H90" i="1" s="1"/>
  <c r="I90" i="1" s="1"/>
  <c r="E89" i="1"/>
  <c r="F89" i="1" s="1"/>
  <c r="G89" i="1" s="1"/>
  <c r="H89" i="1" s="1"/>
  <c r="I89" i="1" s="1"/>
  <c r="G88" i="1"/>
  <c r="H88" i="1" s="1"/>
  <c r="I88" i="1" s="1"/>
  <c r="E86" i="1"/>
  <c r="H86" i="1" s="1"/>
  <c r="E85" i="1"/>
  <c r="F85" i="1" s="1"/>
  <c r="E84" i="1"/>
  <c r="F84" i="1" s="1"/>
  <c r="G84" i="1" s="1"/>
  <c r="H84" i="1" s="1"/>
  <c r="I84" i="1" s="1"/>
  <c r="E83" i="1"/>
  <c r="F83" i="1" s="1"/>
  <c r="G83" i="1" s="1"/>
  <c r="H83" i="1" s="1"/>
  <c r="I83" i="1" s="1"/>
  <c r="F82" i="1"/>
  <c r="H82" i="1" s="1"/>
  <c r="E82" i="1"/>
  <c r="F81" i="1"/>
  <c r="H81" i="1" s="1"/>
  <c r="E81" i="1"/>
  <c r="F80" i="1"/>
  <c r="G80" i="1" s="1"/>
  <c r="H80" i="1" s="1"/>
  <c r="I80" i="1" s="1"/>
  <c r="E80" i="1"/>
  <c r="E79" i="1"/>
  <c r="F79" i="1" s="1"/>
  <c r="E78" i="1"/>
  <c r="F78" i="1" s="1"/>
  <c r="G78" i="1" s="1"/>
  <c r="H78" i="1" s="1"/>
  <c r="I78" i="1" s="1"/>
  <c r="E77" i="1"/>
  <c r="F77" i="1" s="1"/>
  <c r="G77" i="1" s="1"/>
  <c r="H77" i="1" s="1"/>
  <c r="I77" i="1" s="1"/>
  <c r="E76" i="1"/>
  <c r="F76" i="1" s="1"/>
  <c r="E74" i="1"/>
  <c r="F74" i="1" s="1"/>
  <c r="I73" i="1"/>
  <c r="D73" i="1"/>
  <c r="E73" i="1" s="1"/>
  <c r="F73" i="1" s="1"/>
  <c r="G73" i="1" s="1"/>
  <c r="H73" i="1" s="1"/>
  <c r="I72" i="1"/>
  <c r="D72" i="1"/>
  <c r="E72" i="1" s="1"/>
  <c r="F72" i="1" s="1"/>
  <c r="G72" i="1" s="1"/>
  <c r="H72" i="1" s="1"/>
  <c r="I71" i="1"/>
  <c r="E71" i="1"/>
  <c r="F71" i="1" s="1"/>
  <c r="G71" i="1" s="1"/>
  <c r="H71" i="1" s="1"/>
  <c r="D71" i="1"/>
  <c r="H70" i="1"/>
  <c r="F70" i="1"/>
  <c r="G70" i="1" s="1"/>
  <c r="I70" i="1" s="1"/>
  <c r="E70" i="1"/>
  <c r="E69" i="1"/>
  <c r="F69" i="1" s="1"/>
  <c r="G69" i="1" s="1"/>
  <c r="H69" i="1" s="1"/>
  <c r="I69" i="1" s="1"/>
  <c r="E68" i="1"/>
  <c r="F68" i="1" s="1"/>
  <c r="E67" i="1"/>
  <c r="F67" i="1" s="1"/>
  <c r="E65" i="1"/>
  <c r="F65" i="1" s="1"/>
  <c r="G65" i="1" s="1"/>
  <c r="H65" i="1" s="1"/>
  <c r="I65" i="1" s="1"/>
  <c r="E64" i="1"/>
  <c r="F64" i="1" s="1"/>
  <c r="G64" i="1" s="1"/>
  <c r="H64" i="1" s="1"/>
  <c r="I64" i="1" s="1"/>
  <c r="F63" i="1"/>
  <c r="H63" i="1" s="1"/>
  <c r="E63" i="1"/>
  <c r="F62" i="1"/>
  <c r="H62" i="1" s="1"/>
  <c r="E62" i="1"/>
  <c r="D61" i="1"/>
  <c r="F60" i="1"/>
  <c r="H60" i="1" s="1"/>
  <c r="E60" i="1"/>
  <c r="F59" i="1"/>
  <c r="H59" i="1" s="1"/>
  <c r="E59" i="1"/>
  <c r="F58" i="1"/>
  <c r="G58" i="1" s="1"/>
  <c r="E58" i="1"/>
  <c r="E61" i="1" s="1"/>
  <c r="E57" i="1"/>
  <c r="F57" i="1" s="1"/>
  <c r="E56" i="1"/>
  <c r="F56" i="1" s="1"/>
  <c r="E55" i="1"/>
  <c r="F55" i="1" s="1"/>
  <c r="G54" i="1"/>
  <c r="I54" i="1" s="1"/>
  <c r="F54" i="1"/>
  <c r="H54" i="1" s="1"/>
  <c r="E54" i="1"/>
  <c r="E53" i="1"/>
  <c r="F53" i="1" s="1"/>
  <c r="F52" i="1"/>
  <c r="H52" i="1" s="1"/>
  <c r="E52" i="1"/>
  <c r="F51" i="1"/>
  <c r="H51" i="1" s="1"/>
  <c r="E51" i="1"/>
  <c r="F50" i="1"/>
  <c r="H50" i="1" s="1"/>
  <c r="E50" i="1"/>
  <c r="E49" i="1"/>
  <c r="F49" i="1" s="1"/>
  <c r="E48" i="1"/>
  <c r="F48" i="1" s="1"/>
  <c r="E46" i="1"/>
  <c r="F46" i="1" s="1"/>
  <c r="G45" i="1"/>
  <c r="I45" i="1" s="1"/>
  <c r="F45" i="1"/>
  <c r="H45" i="1" s="1"/>
  <c r="E45" i="1"/>
  <c r="E44" i="1"/>
  <c r="F44" i="1" s="1"/>
  <c r="F43" i="1"/>
  <c r="H43" i="1" s="1"/>
  <c r="E43" i="1"/>
  <c r="F42" i="1"/>
  <c r="H42" i="1" s="1"/>
  <c r="E42" i="1"/>
  <c r="F41" i="1"/>
  <c r="H41" i="1" s="1"/>
  <c r="E41" i="1"/>
  <c r="E40" i="1"/>
  <c r="F40" i="1" s="1"/>
  <c r="E38" i="1"/>
  <c r="F38" i="1" s="1"/>
  <c r="E37" i="1"/>
  <c r="F37" i="1" s="1"/>
  <c r="G36" i="1"/>
  <c r="I36" i="1" s="1"/>
  <c r="F36" i="1"/>
  <c r="H36" i="1" s="1"/>
  <c r="E36" i="1"/>
  <c r="E35" i="1"/>
  <c r="F35" i="1" s="1"/>
  <c r="F34" i="1"/>
  <c r="H34" i="1" s="1"/>
  <c r="E34" i="1"/>
  <c r="F30" i="1"/>
  <c r="H30" i="1" s="1"/>
  <c r="E30" i="1"/>
  <c r="F29" i="1"/>
  <c r="H29" i="1" s="1"/>
  <c r="E29" i="1"/>
  <c r="E28" i="1"/>
  <c r="F28" i="1" s="1"/>
  <c r="E27" i="1"/>
  <c r="F27" i="1" s="1"/>
  <c r="E26" i="1"/>
  <c r="F26" i="1" s="1"/>
  <c r="G25" i="1"/>
  <c r="I25" i="1" s="1"/>
  <c r="F25" i="1"/>
  <c r="H25" i="1" s="1"/>
  <c r="E25" i="1"/>
  <c r="E24" i="1"/>
  <c r="F24" i="1" s="1"/>
  <c r="F23" i="1"/>
  <c r="H23" i="1" s="1"/>
  <c r="E23" i="1"/>
  <c r="F22" i="1"/>
  <c r="H22" i="1" s="1"/>
  <c r="E22" i="1"/>
  <c r="F21" i="1"/>
  <c r="H21" i="1" s="1"/>
  <c r="E21" i="1"/>
  <c r="E20" i="1"/>
  <c r="F20" i="1" s="1"/>
  <c r="E19" i="1"/>
  <c r="F19" i="1" s="1"/>
  <c r="E18" i="1"/>
  <c r="F18" i="1" s="1"/>
  <c r="H17" i="1"/>
  <c r="G17" i="1"/>
  <c r="I17" i="1" s="1"/>
  <c r="F17" i="1"/>
  <c r="E17" i="1"/>
  <c r="E16" i="1"/>
  <c r="F16" i="1" s="1"/>
  <c r="F15" i="1"/>
  <c r="H15" i="1" s="1"/>
  <c r="E15" i="1"/>
  <c r="F14" i="1"/>
  <c r="H14" i="1" s="1"/>
  <c r="E14" i="1"/>
  <c r="F13" i="1"/>
  <c r="H13" i="1" s="1"/>
  <c r="E13" i="1"/>
  <c r="E12" i="1"/>
  <c r="F12" i="1" s="1"/>
  <c r="E11" i="1"/>
  <c r="F11" i="1" s="1"/>
  <c r="E10" i="1"/>
  <c r="F10" i="1" s="1"/>
  <c r="G9" i="1"/>
  <c r="H9" i="1" s="1"/>
  <c r="I9" i="1" s="1"/>
  <c r="F9" i="1"/>
  <c r="E9" i="1"/>
  <c r="B6" i="1"/>
  <c r="B5" i="1"/>
  <c r="H67" i="1" l="1"/>
  <c r="G67" i="1"/>
  <c r="I67" i="1" s="1"/>
  <c r="H55" i="1"/>
  <c r="G55" i="1"/>
  <c r="I55" i="1" s="1"/>
  <c r="H56" i="1"/>
  <c r="G56" i="1"/>
  <c r="I56" i="1" s="1"/>
  <c r="G79" i="1"/>
  <c r="I79" i="1" s="1"/>
  <c r="H79" i="1"/>
  <c r="G57" i="1"/>
  <c r="I57" i="1" s="1"/>
  <c r="H57" i="1"/>
  <c r="G28" i="1"/>
  <c r="I28" i="1" s="1"/>
  <c r="H28" i="1"/>
  <c r="G46" i="1"/>
  <c r="I46" i="1" s="1"/>
  <c r="H46" i="1"/>
  <c r="G95" i="1"/>
  <c r="I95" i="1" s="1"/>
  <c r="H95" i="1"/>
  <c r="H35" i="1"/>
  <c r="G35" i="1"/>
  <c r="I35" i="1" s="1"/>
  <c r="H18" i="1"/>
  <c r="G18" i="1"/>
  <c r="I18" i="1" s="1"/>
  <c r="H48" i="1"/>
  <c r="G48" i="1"/>
  <c r="I48" i="1" s="1"/>
  <c r="H53" i="1"/>
  <c r="G53" i="1"/>
  <c r="I53" i="1" s="1"/>
  <c r="H58" i="1"/>
  <c r="G61" i="1"/>
  <c r="G40" i="1"/>
  <c r="I40" i="1" s="1"/>
  <c r="H40" i="1"/>
  <c r="H27" i="1"/>
  <c r="G27" i="1"/>
  <c r="I27" i="1" s="1"/>
  <c r="H85" i="1"/>
  <c r="G85" i="1"/>
  <c r="I85" i="1" s="1"/>
  <c r="H19" i="1"/>
  <c r="G19" i="1"/>
  <c r="I19" i="1" s="1"/>
  <c r="H24" i="1"/>
  <c r="G24" i="1"/>
  <c r="I24" i="1" s="1"/>
  <c r="G49" i="1"/>
  <c r="I49" i="1" s="1"/>
  <c r="H49" i="1"/>
  <c r="H74" i="1"/>
  <c r="G74" i="1"/>
  <c r="I74" i="1" s="1"/>
  <c r="H101" i="1"/>
  <c r="J101" i="1" s="1"/>
  <c r="G101" i="1"/>
  <c r="I101" i="1" s="1"/>
  <c r="H68" i="1"/>
  <c r="G68" i="1"/>
  <c r="I68" i="1" s="1"/>
  <c r="G20" i="1"/>
  <c r="I20" i="1" s="1"/>
  <c r="H20" i="1"/>
  <c r="G37" i="1"/>
  <c r="I37" i="1" s="1"/>
  <c r="H37" i="1"/>
  <c r="G76" i="1"/>
  <c r="I76" i="1" s="1"/>
  <c r="H76" i="1"/>
  <c r="H102" i="1"/>
  <c r="G102" i="1"/>
  <c r="I102" i="1" s="1"/>
  <c r="G12" i="1"/>
  <c r="I12" i="1" s="1"/>
  <c r="H12" i="1"/>
  <c r="H26" i="1"/>
  <c r="G26" i="1"/>
  <c r="I26" i="1" s="1"/>
  <c r="H10" i="1"/>
  <c r="G10" i="1"/>
  <c r="I10" i="1" s="1"/>
  <c r="H11" i="1"/>
  <c r="G11" i="1"/>
  <c r="I11" i="1" s="1"/>
  <c r="H16" i="1"/>
  <c r="G16" i="1"/>
  <c r="I16" i="1" s="1"/>
  <c r="H38" i="1"/>
  <c r="G38" i="1"/>
  <c r="I38" i="1" s="1"/>
  <c r="H44" i="1"/>
  <c r="G44" i="1"/>
  <c r="I44" i="1" s="1"/>
  <c r="G14" i="1"/>
  <c r="I14" i="1" s="1"/>
  <c r="G22" i="1"/>
  <c r="I22" i="1" s="1"/>
  <c r="G30" i="1"/>
  <c r="I30" i="1" s="1"/>
  <c r="G42" i="1"/>
  <c r="I42" i="1" s="1"/>
  <c r="G51" i="1"/>
  <c r="I51" i="1" s="1"/>
  <c r="G59" i="1"/>
  <c r="I59" i="1" s="1"/>
  <c r="G62" i="1"/>
  <c r="I62" i="1" s="1"/>
  <c r="G81" i="1"/>
  <c r="I81" i="1" s="1"/>
  <c r="G86" i="1"/>
  <c r="F61" i="1"/>
  <c r="G13" i="1"/>
  <c r="I13" i="1" s="1"/>
  <c r="G21" i="1"/>
  <c r="I21" i="1" s="1"/>
  <c r="G29" i="1"/>
  <c r="I29" i="1" s="1"/>
  <c r="G41" i="1"/>
  <c r="I41" i="1" s="1"/>
  <c r="G50" i="1"/>
  <c r="I50" i="1" s="1"/>
  <c r="G15" i="1"/>
  <c r="I15" i="1" s="1"/>
  <c r="G23" i="1"/>
  <c r="I23" i="1" s="1"/>
  <c r="G34" i="1"/>
  <c r="I34" i="1" s="1"/>
  <c r="G43" i="1"/>
  <c r="I43" i="1" s="1"/>
  <c r="G52" i="1"/>
  <c r="I52" i="1" s="1"/>
  <c r="G60" i="1"/>
  <c r="I60" i="1" s="1"/>
  <c r="G63" i="1"/>
  <c r="I63" i="1" s="1"/>
  <c r="G82" i="1"/>
  <c r="I82" i="1" s="1"/>
  <c r="H61" i="1" l="1"/>
  <c r="I58" i="1"/>
  <c r="I61" i="1" s="1"/>
</calcChain>
</file>

<file path=xl/sharedStrings.xml><?xml version="1.0" encoding="utf-8"?>
<sst xmlns="http://schemas.openxmlformats.org/spreadsheetml/2006/main" count="182" uniqueCount="94">
  <si>
    <t>GO FOR GREEN</t>
  </si>
  <si>
    <t>2020-02</t>
  </si>
  <si>
    <t>Standard Machine Configuration</t>
  </si>
  <si>
    <t>List Price US$</t>
  </si>
  <si>
    <t>►</t>
  </si>
  <si>
    <t>SENNEBOGEN 821 R-HD "E" series</t>
  </si>
  <si>
    <t>Engine</t>
  </si>
  <si>
    <t>Cummins B4.5 diesel engine (4 cylinder) with direct injection, water cooled (TIER 4f emission)</t>
  </si>
  <si>
    <t>Engine output 165 HP (123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</si>
  <si>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</si>
  <si>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</si>
  <si>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</si>
  <si>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</si>
  <si>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</si>
  <si>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</si>
  <si>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</si>
  <si>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</si>
  <si>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</si>
  <si>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</si>
  <si>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</si>
  <si>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</si>
  <si>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</si>
  <si>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</si>
  <si>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</si>
  <si>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</si>
  <si>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</si>
  <si>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</si>
  <si>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</si>
  <si>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</si>
  <si>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</si>
  <si>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</si>
  <si>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</si>
  <si>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</si>
  <si>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</si>
  <si>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</si>
  <si>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</si>
  <si>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</si>
  <si>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</si>
  <si>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</si>
  <si>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K11 - reach 36' / purpose built material handling working equipment </t>
  </si>
  <si>
    <t>straight material handling boom 20'8", with end stop monitoring system and limit switches</t>
  </si>
  <si>
    <t>straight material handling stick 15'1",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</si>
  <si>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</si>
  <si>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</si>
  <si>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</si>
  <si>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</si>
  <si>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R25 with fixed tracks</t>
  </si>
  <si>
    <t xml:space="preserve">Maintenance free crawler B4HD with hydraulic chain tension device </t>
  </si>
  <si>
    <t>Steering via two foot pedals / hand levers</t>
  </si>
  <si>
    <t>Triple grouser track shoes (canted), width 23.6" / 600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</si>
  <si>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</si>
  <si>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</si>
  <si>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</si>
  <si>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</si>
  <si>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</si>
  <si>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</si>
  <si>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</si>
  <si>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</si>
  <si>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</si>
  <si>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</si>
  <si>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</si>
  <si>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</si>
  <si>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</si>
  <si>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</si>
  <si>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</si>
  <si>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</si>
  <si>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</si>
  <si>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</si>
  <si>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</si>
  <si>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</si>
  <si>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HD-25SEN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</si>
  <si>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HWG-25SEN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</si>
  <si>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</si>
  <si>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(TIER 4f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</si>
  <si>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</si>
  <si>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</si>
  <si>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</si>
  <si>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</si>
  <si>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</si>
  <si>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</si>
  <si>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</si>
  <si>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</si>
  <si>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</si>
  <si>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</si>
  <si>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</si>
  <si>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</si>
  <si>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K9 - straight boom 17'9" / straight stick 13'1" (ball valves)</t>
  </si>
  <si>
    <t>K12 - straight boom 23'4" / straight stick 16'9"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</si>
  <si>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K11 ULM - straight boom 21' / straight stick 13'9" incl. cylinder, linkage and hydraulics (ball valves)</t>
    </r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</si>
  <si>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>*K9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</si>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</sst>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14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0" xfId="1" applyNumberFormat="1" applyFont="1" applyFill="1" applyBorder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4" fillId="5" borderId="0" xfId="1" applyNumberFormat="1" applyFont="1" applyFill="1" applyBorder="1" applyAlignment="1">
      <alignment horizontal="right"/>
    </xf>
    <xf numFmtId="164" fontId="4" fillId="5" borderId="5" xfId="1" applyNumberFormat="1" applyFont="1" applyFill="1" applyBorder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7" xfId="1" applyNumberFormat="1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0" xfId="1" applyNumberFormat="1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4" fillId="0" borderId="15" xfId="1" applyNumberFormat="1" applyFont="1" applyBorder="1" applyAlignment="1">
      <alignment horizontal="right" vertical="center"/>
    </xf>
    <xf numFmtId="164" fontId="4" fillId="0" borderId="16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0" xfId="0" applyFont="1"/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164" fontId="4" fillId="0" borderId="18" xfId="1" applyNumberFormat="1" applyFont="1" applyFill="1" applyBorder="1" applyAlignment="1">
      <alignment horizontal="right" vertical="center"/>
    </xf>
    <xf numFmtId="164" fontId="4" fillId="0" borderId="19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5" fillId="0" borderId="0" xfId="2"/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164" fontId="16" fillId="0" borderId="0" xfId="1" applyNumberFormat="1" applyFont="1" applyBorder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2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164" fontId="4" fillId="8" borderId="0" xfId="1" applyNumberFormat="1" applyFont="1" applyFill="1" applyBorder="1" applyAlignment="1">
      <alignment horizontal="righ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right" vertical="top"/>
    </xf>
    <xf numFmtId="0" fontId="4" fillId="0" borderId="18" xfId="0" applyFont="1" applyBorder="1" applyAlignment="1">
      <alignment horizontal="left" vertical="center" wrapText="1"/>
    </xf>
    <xf numFmtId="164" fontId="4" fillId="0" borderId="18" xfId="1" applyNumberFormat="1" applyFont="1" applyFill="1" applyBorder="1" applyAlignment="1">
      <alignment horizontal="right" vertical="top"/>
    </xf>
    <xf numFmtId="164" fontId="4" fillId="0" borderId="19" xfId="1" applyNumberFormat="1" applyFont="1" applyFill="1" applyBorder="1" applyAlignment="1">
      <alignment horizontal="right" vertical="top"/>
    </xf>
    <xf numFmtId="0" fontId="5" fillId="0" borderId="18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903EE171-0630-45C4-B0CA-CFBF54A18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9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5C368-5345-4030-BB77-C61319E4A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5">
          <cell r="B5" t="str">
            <v>SENNEBOGEN LLC Equipment Dealer Price List | North America</v>
          </cell>
          <cell r="F5">
            <v>2.7674999999999984E-2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8">
          <cell r="F8">
            <v>0.02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1">
          <cell r="D11">
            <v>36090</v>
          </cell>
          <cell r="I11">
            <v>38500</v>
          </cell>
        </row>
        <row r="12">
          <cell r="D12">
            <v>37450</v>
          </cell>
          <cell r="I12">
            <v>39970</v>
          </cell>
        </row>
        <row r="24">
          <cell r="D24">
            <v>40670</v>
          </cell>
          <cell r="I24">
            <v>43380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68CA-7315-4DE1-A2C7-3BDA9DE93F13}">
  <dimension ref="A1:HQ103"/>
  <sheetViews>
    <sheetView tabSelected="1" topLeftCell="A61" workbookViewId="0">
      <selection activeCell="B73" sqref="B73"/>
    </sheetView>
  </sheetViews>
  <sheetFormatPr defaultColWidth="8.5703125" defaultRowHeight="12.75"/>
  <cols>
    <col min="1" max="1" width="4.140625" style="107" customWidth="1"/>
    <col min="2" max="2" width="81.85546875" style="108" customWidth="1"/>
    <col min="3" max="3" width="10.7109375" style="109" customWidth="1"/>
    <col min="4" max="4" width="15.140625" style="110" hidden="1" customWidth="1"/>
    <col min="5" max="9" width="15.140625" style="111" hidden="1" customWidth="1"/>
    <col min="10" max="10" width="15.140625" style="111" customWidth="1"/>
    <col min="11" max="16384" width="8.5703125" style="10"/>
  </cols>
  <sheetData>
    <row r="1" spans="1:10" s="5" customFormat="1">
      <c r="A1" s="1"/>
      <c r="B1" s="112" t="s">
        <v>0</v>
      </c>
      <c r="C1" s="2"/>
      <c r="D1" s="3"/>
      <c r="E1" s="4"/>
      <c r="F1" s="4"/>
      <c r="G1" s="4"/>
      <c r="H1" s="4"/>
      <c r="I1" s="4"/>
      <c r="J1" s="4"/>
    </row>
    <row r="2" spans="1:10">
      <c r="A2" s="6"/>
      <c r="B2" s="113"/>
      <c r="C2" s="7"/>
      <c r="D2" s="8"/>
      <c r="E2" s="9"/>
      <c r="F2" s="9"/>
      <c r="G2" s="9"/>
      <c r="H2" s="9"/>
      <c r="I2" s="9"/>
      <c r="J2" s="9"/>
    </row>
    <row r="3" spans="1:10">
      <c r="A3" s="6"/>
      <c r="B3" s="113"/>
      <c r="C3" s="7"/>
      <c r="D3" s="8"/>
      <c r="E3" s="9"/>
      <c r="F3" s="9"/>
      <c r="G3" s="9"/>
      <c r="H3" s="9"/>
      <c r="I3" s="9"/>
      <c r="J3" s="9"/>
    </row>
    <row r="4" spans="1:10">
      <c r="A4" s="6"/>
      <c r="B4" s="113"/>
      <c r="C4" s="7"/>
      <c r="D4" s="8"/>
      <c r="E4" s="9"/>
      <c r="F4" s="9"/>
      <c r="G4" s="9"/>
      <c r="H4" s="9"/>
      <c r="I4" s="9"/>
      <c r="J4" s="9"/>
    </row>
    <row r="5" spans="1:10" s="16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  <c r="E5" s="15"/>
      <c r="F5" s="15"/>
      <c r="G5" s="15"/>
      <c r="H5" s="15"/>
      <c r="I5" s="15"/>
      <c r="J5" s="15"/>
    </row>
    <row r="6" spans="1:10" s="16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  <c r="E6" s="15"/>
      <c r="F6" s="15"/>
      <c r="G6" s="15"/>
      <c r="H6" s="15"/>
      <c r="I6" s="15"/>
      <c r="J6" s="15"/>
    </row>
    <row r="7" spans="1:10" s="23" customFormat="1" ht="12">
      <c r="A7" s="17"/>
      <c r="B7" s="18"/>
      <c r="C7" s="19"/>
      <c r="D7" s="20"/>
      <c r="E7" s="21"/>
      <c r="F7" s="21"/>
      <c r="G7" s="21"/>
      <c r="H7" s="22" t="s">
        <v>1</v>
      </c>
      <c r="I7" s="22"/>
      <c r="J7" s="22"/>
    </row>
    <row r="8" spans="1:10" s="29" customFormat="1" ht="15" customHeight="1">
      <c r="A8" s="24" t="s">
        <v>2</v>
      </c>
      <c r="B8" s="25"/>
      <c r="C8" s="26"/>
      <c r="D8" s="27" t="s">
        <v>3</v>
      </c>
      <c r="E8" s="28" t="s">
        <v>3</v>
      </c>
      <c r="F8" s="28" t="s">
        <v>3</v>
      </c>
      <c r="G8" s="28" t="s">
        <v>3</v>
      </c>
      <c r="H8" s="28" t="s">
        <v>3</v>
      </c>
      <c r="I8" s="28" t="s">
        <v>3</v>
      </c>
      <c r="J8" s="28" t="s">
        <v>3</v>
      </c>
    </row>
    <row r="9" spans="1:10" s="35" customFormat="1" ht="15" customHeight="1">
      <c r="A9" s="30" t="s">
        <v>4</v>
      </c>
      <c r="B9" s="31" t="s">
        <v>5</v>
      </c>
      <c r="C9" s="32"/>
      <c r="D9" s="33">
        <v>410270</v>
      </c>
      <c r="E9" s="34">
        <f>IF(D9&lt;"",ROUNDUP(+D9*(100%+'[1]GENERAL TERMS &amp; CONDITIONS'!$F$4),-1),"")</f>
        <v>414380</v>
      </c>
      <c r="F9" s="34">
        <f>IF(E9&lt;"",ROUNDUP(+E9*(100%+'[1]GENERAL TERMS &amp; CONDITIONS'!$F$5),-1),"")</f>
        <v>425850</v>
      </c>
      <c r="G9" s="34">
        <f>IF(F9&lt;"",ROUNDUP(+F9*(100%+'[1]GENERAL TERMS &amp; CONDITIONS'!$F$6),-1),"")</f>
        <v>438630</v>
      </c>
      <c r="H9" s="34">
        <f>IF(G9&lt;"",ROUNDUP(+G9*(100%+'[1]GENERAL TERMS &amp; CONDITIONS'!$F$7),-1),"")</f>
        <v>446310</v>
      </c>
      <c r="I9" s="34">
        <f>IF(H9&lt;"",ROUNDUP(+H9*(100%+'[1]GENERAL TERMS &amp; CONDITIONS'!$F$8),-1),"")</f>
        <v>455240</v>
      </c>
      <c r="J9" s="34">
        <v>468900</v>
      </c>
    </row>
    <row r="10" spans="1:10" s="29" customFormat="1" ht="15" customHeight="1">
      <c r="A10" s="36"/>
      <c r="B10" s="37" t="s">
        <v>6</v>
      </c>
      <c r="C10" s="38"/>
      <c r="D10" s="39"/>
      <c r="E10" s="40" t="str">
        <f>IF(D10&lt;"",ROUNDUP(+D10*(100%+'[1]GENERAL TERMS &amp; CONDITIONS'!$F$4),-1),"")</f>
        <v/>
      </c>
      <c r="F10" s="40" t="str">
        <f>IF(E10&lt;"",ROUNDUP(+E10*(100%+'[1]GENERAL TERMS &amp; CONDITIONS'!$F$5),-1),"")</f>
        <v/>
      </c>
      <c r="G10" s="40" t="str">
        <f>IF(F10&lt;"",ROUNDUP(+F10*(100%+'[1]GENERAL TERMS &amp; CONDITIONS'!$F$6),-1),"")</f>
        <v/>
      </c>
      <c r="H10" s="40" t="str">
        <f>IF(F10&lt;"",ROUNDUP(+F10*(100%+'[1]GENERAL TERMS &amp; CONDITIONS'!$F$6),-1),"")</f>
        <v/>
      </c>
      <c r="I10" s="40" t="str">
        <f>IF(G10&lt;"",ROUNDUP(+G10*(100%+'[1]GENERAL TERMS &amp; CONDITIONS'!$F$6),-1),"")</f>
        <v/>
      </c>
      <c r="J10" s="40"/>
    </row>
    <row r="11" spans="1:10" s="29" customFormat="1">
      <c r="A11" s="41" t="s">
        <v>4</v>
      </c>
      <c r="B11" s="42" t="s">
        <v>7</v>
      </c>
      <c r="C11" s="43"/>
      <c r="D11" s="44"/>
      <c r="E11" s="45" t="str">
        <f>IF(D11&lt;"",ROUNDUP(+D11*(100%+'[1]GENERAL TERMS &amp; CONDITIONS'!$F$4),-1),"")</f>
        <v/>
      </c>
      <c r="F11" s="45" t="str">
        <f>IF(E11&lt;"",ROUNDUP(+E11*(100%+'[1]GENERAL TERMS &amp; CONDITIONS'!$F$5),-1),"")</f>
        <v/>
      </c>
      <c r="G11" s="45" t="str">
        <f>IF(F11&lt;"",ROUNDUP(+F11*(100%+'[1]GENERAL TERMS &amp; CONDITIONS'!$F$6),-1),"")</f>
        <v/>
      </c>
      <c r="H11" s="45" t="str">
        <f>IF(F11&lt;"",ROUNDUP(+F11*(100%+'[1]GENERAL TERMS &amp; CONDITIONS'!$F$6),-1),"")</f>
        <v/>
      </c>
      <c r="I11" s="45" t="str">
        <f>IF(G11&lt;"",ROUNDUP(+G11*(100%+'[1]GENERAL TERMS &amp; CONDITIONS'!$F$6),-1),"")</f>
        <v/>
      </c>
      <c r="J11" s="45"/>
    </row>
    <row r="12" spans="1:10" s="29" customFormat="1">
      <c r="A12" s="41" t="s">
        <v>4</v>
      </c>
      <c r="B12" s="42" t="s">
        <v>8</v>
      </c>
      <c r="C12" s="43"/>
      <c r="D12" s="44"/>
      <c r="E12" s="45" t="str">
        <f>IF(D12&lt;"",ROUNDUP(+D12*(100%+'[1]GENERAL TERMS &amp; CONDITIONS'!$F$4),-1),"")</f>
        <v/>
      </c>
      <c r="F12" s="45" t="str">
        <f>IF(E12&lt;"",ROUNDUP(+E12*(100%+'[1]GENERAL TERMS &amp; CONDITIONS'!$F$5),-1),"")</f>
        <v/>
      </c>
      <c r="G12" s="45" t="str">
        <f>IF(F12&lt;"",ROUNDUP(+F12*(100%+'[1]GENERAL TERMS &amp; CONDITIONS'!$F$6),-1),"")</f>
        <v/>
      </c>
      <c r="H12" s="45" t="str">
        <f>IF(F12&lt;"",ROUNDUP(+F12*(100%+'[1]GENERAL TERMS &amp; CONDITIONS'!$F$6),-1),"")</f>
        <v/>
      </c>
      <c r="I12" s="45" t="str">
        <f>IF(G12&lt;"",ROUNDUP(+G12*(100%+'[1]GENERAL TERMS &amp; CONDITIONS'!$F$6),-1),"")</f>
        <v/>
      </c>
      <c r="J12" s="45"/>
    </row>
    <row r="13" spans="1:10" s="29" customFormat="1">
      <c r="A13" s="41" t="s">
        <v>4</v>
      </c>
      <c r="B13" s="42" t="s">
        <v>9</v>
      </c>
      <c r="C13" s="43"/>
      <c r="D13" s="44"/>
      <c r="E13" s="45" t="str">
        <f>IF(D13&lt;"",ROUNDUP(+D13*(100%+'[1]GENERAL TERMS &amp; CONDITIONS'!$F$4),-1),"")</f>
        <v/>
      </c>
      <c r="F13" s="45" t="str">
        <f>IF(E13&lt;"",ROUNDUP(+E13*(100%+'[1]GENERAL TERMS &amp; CONDITIONS'!$F$5),-1),"")</f>
        <v/>
      </c>
      <c r="G13" s="45" t="str">
        <f>IF(F13&lt;"",ROUNDUP(+F13*(100%+'[1]GENERAL TERMS &amp; CONDITIONS'!$F$6),-1),"")</f>
        <v/>
      </c>
      <c r="H13" s="45" t="str">
        <f>IF(F13&lt;"",ROUNDUP(+F13*(100%+'[1]GENERAL TERMS &amp; CONDITIONS'!$F$6),-1),"")</f>
        <v/>
      </c>
      <c r="I13" s="45" t="str">
        <f>IF(G13&lt;"",ROUNDUP(+G13*(100%+'[1]GENERAL TERMS &amp; CONDITIONS'!$F$6),-1),"")</f>
        <v/>
      </c>
      <c r="J13" s="45"/>
    </row>
    <row r="14" spans="1:10" s="29" customFormat="1">
      <c r="A14" s="41" t="s">
        <v>4</v>
      </c>
      <c r="B14" s="42" t="s">
        <v>10</v>
      </c>
      <c r="C14" s="43"/>
      <c r="D14" s="44"/>
      <c r="E14" s="45" t="str">
        <f>IF(D14&lt;"",ROUNDUP(+D14*(100%+'[1]GENERAL TERMS &amp; CONDITIONS'!$F$4),-1),"")</f>
        <v/>
      </c>
      <c r="F14" s="45" t="str">
        <f>IF(E14&lt;"",ROUNDUP(+E14*(100%+'[1]GENERAL TERMS &amp; CONDITIONS'!$F$5),-1),"")</f>
        <v/>
      </c>
      <c r="G14" s="45" t="str">
        <f>IF(F14&lt;"",ROUNDUP(+F14*(100%+'[1]GENERAL TERMS &amp; CONDITIONS'!$F$6),-1),"")</f>
        <v/>
      </c>
      <c r="H14" s="45" t="str">
        <f>IF(F14&lt;"",ROUNDUP(+F14*(100%+'[1]GENERAL TERMS &amp; CONDITIONS'!$F$6),-1),"")</f>
        <v/>
      </c>
      <c r="I14" s="45" t="str">
        <f>IF(G14&lt;"",ROUNDUP(+G14*(100%+'[1]GENERAL TERMS &amp; CONDITIONS'!$F$6),-1),"")</f>
        <v/>
      </c>
      <c r="J14" s="45"/>
    </row>
    <row r="15" spans="1:10" s="29" customFormat="1" ht="15" customHeight="1">
      <c r="A15" s="36"/>
      <c r="B15" s="37" t="s">
        <v>11</v>
      </c>
      <c r="C15" s="38"/>
      <c r="D15" s="39"/>
      <c r="E15" s="40" t="str">
        <f>IF(D15&lt;"",ROUNDUP(+D15*(100%+'[1]GENERAL TERMS &amp; CONDITIONS'!$F$4),-1),"")</f>
        <v/>
      </c>
      <c r="F15" s="40" t="str">
        <f>IF(E15&lt;"",ROUNDUP(+E15*(100%+'[1]GENERAL TERMS &amp; CONDITIONS'!$F$5),-1),"")</f>
        <v/>
      </c>
      <c r="G15" s="40" t="str">
        <f>IF(F15&lt;"",ROUNDUP(+F15*(100%+'[1]GENERAL TERMS &amp; CONDITIONS'!$F$6),-1),"")</f>
        <v/>
      </c>
      <c r="H15" s="40" t="str">
        <f>IF(F15&lt;"",ROUNDUP(+F15*(100%+'[1]GENERAL TERMS &amp; CONDITIONS'!$F$6),-1),"")</f>
        <v/>
      </c>
      <c r="I15" s="40" t="str">
        <f>IF(G15&lt;"",ROUNDUP(+G15*(100%+'[1]GENERAL TERMS &amp; CONDITIONS'!$F$6),-1),"")</f>
        <v/>
      </c>
      <c r="J15" s="40"/>
    </row>
    <row r="16" spans="1:10" s="29" customFormat="1">
      <c r="A16" s="41" t="s">
        <v>4</v>
      </c>
      <c r="B16" s="42" t="s">
        <v>12</v>
      </c>
      <c r="C16" s="43"/>
      <c r="D16" s="44"/>
      <c r="E16" s="45" t="str">
        <f>IF(D16&lt;"",ROUNDUP(+D16*(100%+'[1]GENERAL TERMS &amp; CONDITIONS'!$F$4),-1),"")</f>
        <v/>
      </c>
      <c r="F16" s="45" t="str">
        <f>IF(E16&lt;"",ROUNDUP(+E16*(100%+'[1]GENERAL TERMS &amp; CONDITIONS'!$F$5),-1),"")</f>
        <v/>
      </c>
      <c r="G16" s="45" t="str">
        <f>IF(F16&lt;"",ROUNDUP(+F16*(100%+'[1]GENERAL TERMS &amp; CONDITIONS'!$F$6),-1),"")</f>
        <v/>
      </c>
      <c r="H16" s="45" t="str">
        <f>IF(F16&lt;"",ROUNDUP(+F16*(100%+'[1]GENERAL TERMS &amp; CONDITIONS'!$F$6),-1),"")</f>
        <v/>
      </c>
      <c r="I16" s="45" t="str">
        <f>IF(G16&lt;"",ROUNDUP(+G16*(100%+'[1]GENERAL TERMS &amp; CONDITIONS'!$F$6),-1),"")</f>
        <v/>
      </c>
      <c r="J16" s="45"/>
    </row>
    <row r="17" spans="1:10" s="29" customFormat="1">
      <c r="A17" s="41" t="s">
        <v>4</v>
      </c>
      <c r="B17" s="42" t="s">
        <v>13</v>
      </c>
      <c r="C17" s="43"/>
      <c r="D17" s="44"/>
      <c r="E17" s="45" t="str">
        <f>IF(D17&lt;"",ROUNDUP(+D17*(100%+'[1]GENERAL TERMS &amp; CONDITIONS'!$F$4),-1),"")</f>
        <v/>
      </c>
      <c r="F17" s="45" t="str">
        <f>IF(E17&lt;"",ROUNDUP(+E17*(100%+'[1]GENERAL TERMS &amp; CONDITIONS'!$F$5),-1),"")</f>
        <v/>
      </c>
      <c r="G17" s="45" t="str">
        <f>IF(F17&lt;"",ROUNDUP(+F17*(100%+'[1]GENERAL TERMS &amp; CONDITIONS'!$F$6),-1),"")</f>
        <v/>
      </c>
      <c r="H17" s="45" t="str">
        <f>IF(F17&lt;"",ROUNDUP(+F17*(100%+'[1]GENERAL TERMS &amp; CONDITIONS'!$F$6),-1),"")</f>
        <v/>
      </c>
      <c r="I17" s="45" t="str">
        <f>IF(G17&lt;"",ROUNDUP(+G17*(100%+'[1]GENERAL TERMS &amp; CONDITIONS'!$F$6),-1),"")</f>
        <v/>
      </c>
      <c r="J17" s="45"/>
    </row>
    <row r="18" spans="1:10" s="29" customFormat="1">
      <c r="A18" s="41" t="s">
        <v>4</v>
      </c>
      <c r="B18" s="42" t="s">
        <v>14</v>
      </c>
      <c r="C18" s="43"/>
      <c r="D18" s="44"/>
      <c r="E18" s="45" t="str">
        <f>IF(D18&lt;"",ROUNDUP(+D18*(100%+'[1]GENERAL TERMS &amp; CONDITIONS'!$F$4),-1),"")</f>
        <v/>
      </c>
      <c r="F18" s="45" t="str">
        <f>IF(E18&lt;"",ROUNDUP(+E18*(100%+'[1]GENERAL TERMS &amp; CONDITIONS'!$F$5),-1),"")</f>
        <v/>
      </c>
      <c r="G18" s="45" t="str">
        <f>IF(F18&lt;"",ROUNDUP(+F18*(100%+'[1]GENERAL TERMS &amp; CONDITIONS'!$F$6),-1),"")</f>
        <v/>
      </c>
      <c r="H18" s="45" t="str">
        <f>IF(F18&lt;"",ROUNDUP(+F18*(100%+'[1]GENERAL TERMS &amp; CONDITIONS'!$F$6),-1),"")</f>
        <v/>
      </c>
      <c r="I18" s="45" t="str">
        <f>IF(G18&lt;"",ROUNDUP(+G18*(100%+'[1]GENERAL TERMS &amp; CONDITIONS'!$F$6),-1),"")</f>
        <v/>
      </c>
      <c r="J18" s="45"/>
    </row>
    <row r="19" spans="1:10" s="29" customFormat="1" ht="15" customHeight="1">
      <c r="A19" s="36"/>
      <c r="B19" s="37" t="s">
        <v>15</v>
      </c>
      <c r="C19" s="38"/>
      <c r="D19" s="39"/>
      <c r="E19" s="40" t="str">
        <f>IF(D19&lt;"",ROUNDUP(+D19*(100%+'[1]GENERAL TERMS &amp; CONDITIONS'!$F$4),-1),"")</f>
        <v/>
      </c>
      <c r="F19" s="40" t="str">
        <f>IF(E19&lt;"",ROUNDUP(+E19*(100%+'[1]GENERAL TERMS &amp; CONDITIONS'!$F$5),-1),"")</f>
        <v/>
      </c>
      <c r="G19" s="40" t="str">
        <f>IF(F19&lt;"",ROUNDUP(+F19*(100%+'[1]GENERAL TERMS &amp; CONDITIONS'!$F$6),-1),"")</f>
        <v/>
      </c>
      <c r="H19" s="40" t="str">
        <f>IF(F19&lt;"",ROUNDUP(+F19*(100%+'[1]GENERAL TERMS &amp; CONDITIONS'!$F$6),-1),"")</f>
        <v/>
      </c>
      <c r="I19" s="40" t="str">
        <f>IF(G19&lt;"",ROUNDUP(+G19*(100%+'[1]GENERAL TERMS &amp; CONDITIONS'!$F$6),-1),"")</f>
        <v/>
      </c>
      <c r="J19" s="40"/>
    </row>
    <row r="20" spans="1:10" s="29" customFormat="1">
      <c r="A20" s="41" t="s">
        <v>4</v>
      </c>
      <c r="B20" s="42" t="s">
        <v>16</v>
      </c>
      <c r="C20" s="43"/>
      <c r="D20" s="44"/>
      <c r="E20" s="45" t="str">
        <f>IF(D20&lt;"",ROUNDUP(+D20*(100%+'[1]GENERAL TERMS &amp; CONDITIONS'!$F$4),-1),"")</f>
        <v/>
      </c>
      <c r="F20" s="45" t="str">
        <f>IF(E20&lt;"",ROUNDUP(+E20*(100%+'[1]GENERAL TERMS &amp; CONDITIONS'!$F$5),-1),"")</f>
        <v/>
      </c>
      <c r="G20" s="45" t="str">
        <f>IF(F20&lt;"",ROUNDUP(+F20*(100%+'[1]GENERAL TERMS &amp; CONDITIONS'!$F$6),-1),"")</f>
        <v/>
      </c>
      <c r="H20" s="45" t="str">
        <f>IF(F20&lt;"",ROUNDUP(+F20*(100%+'[1]GENERAL TERMS &amp; CONDITIONS'!$F$6),-1),"")</f>
        <v/>
      </c>
      <c r="I20" s="45" t="str">
        <f>IF(G20&lt;"",ROUNDUP(+G20*(100%+'[1]GENERAL TERMS &amp; CONDITIONS'!$F$6),-1),"")</f>
        <v/>
      </c>
      <c r="J20" s="45"/>
    </row>
    <row r="21" spans="1:10" s="29" customFormat="1">
      <c r="A21" s="41" t="s">
        <v>4</v>
      </c>
      <c r="B21" s="42" t="s">
        <v>17</v>
      </c>
      <c r="C21" s="43"/>
      <c r="D21" s="44"/>
      <c r="E21" s="45" t="str">
        <f>IF(D21&lt;"",ROUNDUP(+D21*(100%+'[1]GENERAL TERMS &amp; CONDITIONS'!$F$4),-1),"")</f>
        <v/>
      </c>
      <c r="F21" s="45" t="str">
        <f>IF(E21&lt;"",ROUNDUP(+E21*(100%+'[1]GENERAL TERMS &amp; CONDITIONS'!$F$5),-1),"")</f>
        <v/>
      </c>
      <c r="G21" s="45" t="str">
        <f>IF(F21&lt;"",ROUNDUP(+F21*(100%+'[1]GENERAL TERMS &amp; CONDITIONS'!$F$6),-1),"")</f>
        <v/>
      </c>
      <c r="H21" s="45" t="str">
        <f>IF(F21&lt;"",ROUNDUP(+F21*(100%+'[1]GENERAL TERMS &amp; CONDITIONS'!$F$6),-1),"")</f>
        <v/>
      </c>
      <c r="I21" s="45" t="str">
        <f>IF(G21&lt;"",ROUNDUP(+G21*(100%+'[1]GENERAL TERMS &amp; CONDITIONS'!$F$6),-1),"")</f>
        <v/>
      </c>
      <c r="J21" s="45"/>
    </row>
    <row r="22" spans="1:10" s="29" customFormat="1">
      <c r="A22" s="41" t="s">
        <v>4</v>
      </c>
      <c r="B22" s="42" t="s">
        <v>18</v>
      </c>
      <c r="C22" s="43"/>
      <c r="D22" s="44"/>
      <c r="E22" s="45" t="str">
        <f>IF(D22&lt;"",ROUNDUP(+D22*(100%+'[1]GENERAL TERMS &amp; CONDITIONS'!$F$4),-1),"")</f>
        <v/>
      </c>
      <c r="F22" s="45" t="str">
        <f>IF(E22&lt;"",ROUNDUP(+E22*(100%+'[1]GENERAL TERMS &amp; CONDITIONS'!$F$5),-1),"")</f>
        <v/>
      </c>
      <c r="G22" s="45" t="str">
        <f>IF(F22&lt;"",ROUNDUP(+F22*(100%+'[1]GENERAL TERMS &amp; CONDITIONS'!$F$6),-1),"")</f>
        <v/>
      </c>
      <c r="H22" s="45" t="str">
        <f>IF(F22&lt;"",ROUNDUP(+F22*(100%+'[1]GENERAL TERMS &amp; CONDITIONS'!$F$6),-1),"")</f>
        <v/>
      </c>
      <c r="I22" s="45" t="str">
        <f>IF(G22&lt;"",ROUNDUP(+G22*(100%+'[1]GENERAL TERMS &amp; CONDITIONS'!$F$6),-1),"")</f>
        <v/>
      </c>
      <c r="J22" s="45"/>
    </row>
    <row r="23" spans="1:10" s="29" customFormat="1">
      <c r="A23" s="41" t="s">
        <v>4</v>
      </c>
      <c r="B23" s="42" t="s">
        <v>19</v>
      </c>
      <c r="C23" s="43"/>
      <c r="D23" s="44"/>
      <c r="E23" s="45" t="str">
        <f>IF(D23&lt;"",ROUNDUP(+D23*(100%+'[1]GENERAL TERMS &amp; CONDITIONS'!$F$4),-1),"")</f>
        <v/>
      </c>
      <c r="F23" s="45" t="str">
        <f>IF(E23&lt;"",ROUNDUP(+E23*(100%+'[1]GENERAL TERMS &amp; CONDITIONS'!$F$5),-1),"")</f>
        <v/>
      </c>
      <c r="G23" s="45" t="str">
        <f>IF(F23&lt;"",ROUNDUP(+F23*(100%+'[1]GENERAL TERMS &amp; CONDITIONS'!$F$6),-1),"")</f>
        <v/>
      </c>
      <c r="H23" s="45" t="str">
        <f>IF(F23&lt;"",ROUNDUP(+F23*(100%+'[1]GENERAL TERMS &amp; CONDITIONS'!$F$6),-1),"")</f>
        <v/>
      </c>
      <c r="I23" s="45" t="str">
        <f>IF(G23&lt;"",ROUNDUP(+G23*(100%+'[1]GENERAL TERMS &amp; CONDITIONS'!$F$6),-1),"")</f>
        <v/>
      </c>
      <c r="J23" s="45"/>
    </row>
    <row r="24" spans="1:10">
      <c r="A24" s="41" t="s">
        <v>4</v>
      </c>
      <c r="B24" s="42" t="s">
        <v>20</v>
      </c>
      <c r="C24" s="43"/>
      <c r="D24" s="46"/>
      <c r="E24" s="47" t="str">
        <f>IF(D24&lt;"",ROUNDUP(+D24*(100%+'[1]GENERAL TERMS &amp; CONDITIONS'!$F$4),-1),"")</f>
        <v/>
      </c>
      <c r="F24" s="47" t="str">
        <f>IF(E24&lt;"",ROUNDUP(+E24*(100%+'[1]GENERAL TERMS &amp; CONDITIONS'!$F$5),-1),"")</f>
        <v/>
      </c>
      <c r="G24" s="47" t="str">
        <f>IF(F24&lt;"",ROUNDUP(+F24*(100%+'[1]GENERAL TERMS &amp; CONDITIONS'!$F$6),-1),"")</f>
        <v/>
      </c>
      <c r="H24" s="47" t="str">
        <f>IF(F24&lt;"",ROUNDUP(+F24*(100%+'[1]GENERAL TERMS &amp; CONDITIONS'!$F$6),-1),"")</f>
        <v/>
      </c>
      <c r="I24" s="47" t="str">
        <f>IF(G24&lt;"",ROUNDUP(+G24*(100%+'[1]GENERAL TERMS &amp; CONDITIONS'!$F$6),-1),"")</f>
        <v/>
      </c>
      <c r="J24" s="47"/>
    </row>
    <row r="25" spans="1:10" s="29" customFormat="1">
      <c r="A25" s="41" t="s">
        <v>4</v>
      </c>
      <c r="B25" s="42" t="s">
        <v>21</v>
      </c>
      <c r="C25" s="43"/>
      <c r="D25" s="44"/>
      <c r="E25" s="45" t="str">
        <f>IF(D25&lt;"",ROUNDUP(+D25*(100%+'[1]GENERAL TERMS &amp; CONDITIONS'!$F$4),-1),"")</f>
        <v/>
      </c>
      <c r="F25" s="45" t="str">
        <f>IF(E25&lt;"",ROUNDUP(+E25*(100%+'[1]GENERAL TERMS &amp; CONDITIONS'!$F$5),-1),"")</f>
        <v/>
      </c>
      <c r="G25" s="45" t="str">
        <f>IF(F25&lt;"",ROUNDUP(+F25*(100%+'[1]GENERAL TERMS &amp; CONDITIONS'!$F$6),-1),"")</f>
        <v/>
      </c>
      <c r="H25" s="45" t="str">
        <f>IF(F25&lt;"",ROUNDUP(+F25*(100%+'[1]GENERAL TERMS &amp; CONDITIONS'!$F$6),-1),"")</f>
        <v/>
      </c>
      <c r="I25" s="45" t="str">
        <f>IF(G25&lt;"",ROUNDUP(+G25*(100%+'[1]GENERAL TERMS &amp; CONDITIONS'!$F$6),-1),"")</f>
        <v/>
      </c>
      <c r="J25" s="45"/>
    </row>
    <row r="26" spans="1:10" s="29" customFormat="1">
      <c r="A26" s="41" t="s">
        <v>4</v>
      </c>
      <c r="B26" s="42" t="s">
        <v>22</v>
      </c>
      <c r="C26" s="43"/>
      <c r="D26" s="44"/>
      <c r="E26" s="45" t="str">
        <f>IF(D26&lt;"",ROUNDUP(+D26*(100%+'[1]GENERAL TERMS &amp; CONDITIONS'!$F$4),-1),"")</f>
        <v/>
      </c>
      <c r="F26" s="45" t="str">
        <f>IF(E26&lt;"",ROUNDUP(+E26*(100%+'[1]GENERAL TERMS &amp; CONDITIONS'!$F$5),-1),"")</f>
        <v/>
      </c>
      <c r="G26" s="45" t="str">
        <f>IF(F26&lt;"",ROUNDUP(+F26*(100%+'[1]GENERAL TERMS &amp; CONDITIONS'!$F$6),-1),"")</f>
        <v/>
      </c>
      <c r="H26" s="45" t="str">
        <f>IF(F26&lt;"",ROUNDUP(+F26*(100%+'[1]GENERAL TERMS &amp; CONDITIONS'!$F$6),-1),"")</f>
        <v/>
      </c>
      <c r="I26" s="45" t="str">
        <f>IF(G26&lt;"",ROUNDUP(+G26*(100%+'[1]GENERAL TERMS &amp; CONDITIONS'!$F$6),-1),"")</f>
        <v/>
      </c>
      <c r="J26" s="45"/>
    </row>
    <row r="27" spans="1:10" s="29" customFormat="1" ht="15" customHeight="1">
      <c r="A27" s="36"/>
      <c r="B27" s="48" t="s">
        <v>23</v>
      </c>
      <c r="C27" s="38"/>
      <c r="D27" s="39"/>
      <c r="E27" s="40" t="str">
        <f>IF(D27&lt;"",ROUNDUP(+D27*(100%+'[1]GENERAL TERMS &amp; CONDITIONS'!$F$4),-1),"")</f>
        <v/>
      </c>
      <c r="F27" s="40" t="str">
        <f>IF(E27&lt;"",ROUNDUP(+E27*(100%+'[1]GENERAL TERMS &amp; CONDITIONS'!$F$5),-1),"")</f>
        <v/>
      </c>
      <c r="G27" s="40" t="str">
        <f>IF(F27&lt;"",ROUNDUP(+F27*(100%+'[1]GENERAL TERMS &amp; CONDITIONS'!$F$6),-1),"")</f>
        <v/>
      </c>
      <c r="H27" s="40" t="str">
        <f>IF(F27&lt;"",ROUNDUP(+F27*(100%+'[1]GENERAL TERMS &amp; CONDITIONS'!$F$6),-1),"")</f>
        <v/>
      </c>
      <c r="I27" s="40" t="str">
        <f>IF(G27&lt;"",ROUNDUP(+G27*(100%+'[1]GENERAL TERMS &amp; CONDITIONS'!$F$6),-1),"")</f>
        <v/>
      </c>
      <c r="J27" s="40"/>
    </row>
    <row r="28" spans="1:10" s="29" customFormat="1">
      <c r="A28" s="41" t="s">
        <v>4</v>
      </c>
      <c r="B28" s="42" t="s">
        <v>24</v>
      </c>
      <c r="C28" s="43"/>
      <c r="D28" s="44"/>
      <c r="E28" s="45" t="str">
        <f>IF(D28&lt;"",ROUNDUP(+D28*(100%+'[1]GENERAL TERMS &amp; CONDITIONS'!$F$4),-1),"")</f>
        <v/>
      </c>
      <c r="F28" s="45" t="str">
        <f>IF(E28&lt;"",ROUNDUP(+E28*(100%+'[1]GENERAL TERMS &amp; CONDITIONS'!$F$5),-1),"")</f>
        <v/>
      </c>
      <c r="G28" s="45" t="str">
        <f>IF(F28&lt;"",ROUNDUP(+F28*(100%+'[1]GENERAL TERMS &amp; CONDITIONS'!$F$6),-1),"")</f>
        <v/>
      </c>
      <c r="H28" s="45" t="str">
        <f>IF(F28&lt;"",ROUNDUP(+F28*(100%+'[1]GENERAL TERMS &amp; CONDITIONS'!$F$6),-1),"")</f>
        <v/>
      </c>
      <c r="I28" s="45" t="str">
        <f>IF(G28&lt;"",ROUNDUP(+G28*(100%+'[1]GENERAL TERMS &amp; CONDITIONS'!$F$6),-1),"")</f>
        <v/>
      </c>
      <c r="J28" s="45"/>
    </row>
    <row r="29" spans="1:10" s="29" customFormat="1">
      <c r="A29" s="41" t="s">
        <v>4</v>
      </c>
      <c r="B29" s="42" t="s">
        <v>25</v>
      </c>
      <c r="C29" s="43"/>
      <c r="D29" s="44"/>
      <c r="E29" s="45" t="str">
        <f>IF(D29&lt;"",ROUNDUP(+D29*(100%+'[1]GENERAL TERMS &amp; CONDITIONS'!$F$4),-1),"")</f>
        <v/>
      </c>
      <c r="F29" s="45" t="str">
        <f>IF(E29&lt;"",ROUNDUP(+E29*(100%+'[1]GENERAL TERMS &amp; CONDITIONS'!$F$5),-1),"")</f>
        <v/>
      </c>
      <c r="G29" s="45" t="str">
        <f>IF(F29&lt;"",ROUNDUP(+F29*(100%+'[1]GENERAL TERMS &amp; CONDITIONS'!$F$6),-1),"")</f>
        <v/>
      </c>
      <c r="H29" s="45" t="str">
        <f>IF(F29&lt;"",ROUNDUP(+F29*(100%+'[1]GENERAL TERMS &amp; CONDITIONS'!$F$6),-1),"")</f>
        <v/>
      </c>
      <c r="I29" s="45" t="str">
        <f>IF(G29&lt;"",ROUNDUP(+G29*(100%+'[1]GENERAL TERMS &amp; CONDITIONS'!$F$6),-1),"")</f>
        <v/>
      </c>
      <c r="J29" s="45"/>
    </row>
    <row r="30" spans="1:10" s="29" customFormat="1">
      <c r="A30" s="41" t="s">
        <v>4</v>
      </c>
      <c r="B30" s="42" t="s">
        <v>26</v>
      </c>
      <c r="C30" s="43"/>
      <c r="D30" s="44"/>
      <c r="E30" s="45" t="str">
        <f>IF(D30&lt;"",ROUNDUP(+D30*(100%+'[1]GENERAL TERMS &amp; CONDITIONS'!$F$4),-1),"")</f>
        <v/>
      </c>
      <c r="F30" s="45" t="str">
        <f>IF(E30&lt;"",ROUNDUP(+E30*(100%+'[1]GENERAL TERMS &amp; CONDITIONS'!$F$5),-1),"")</f>
        <v/>
      </c>
      <c r="G30" s="45" t="str">
        <f>IF(F30&lt;"",ROUNDUP(+F30*(100%+'[1]GENERAL TERMS &amp; CONDITIONS'!$F$6),-1),"")</f>
        <v/>
      </c>
      <c r="H30" s="45" t="str">
        <f>IF(F30&lt;"",ROUNDUP(+F30*(100%+'[1]GENERAL TERMS &amp; CONDITIONS'!$F$6),-1),"")</f>
        <v/>
      </c>
      <c r="I30" s="45" t="str">
        <f>IF(G30&lt;"",ROUNDUP(+G30*(100%+'[1]GENERAL TERMS &amp; CONDITIONS'!$F$6),-1),"")</f>
        <v/>
      </c>
      <c r="J30" s="45"/>
    </row>
    <row r="31" spans="1:10" s="29" customFormat="1">
      <c r="A31" s="49" t="s">
        <v>4</v>
      </c>
      <c r="B31" s="50" t="s">
        <v>27</v>
      </c>
      <c r="C31" s="43"/>
      <c r="D31" s="44"/>
      <c r="E31" s="45"/>
      <c r="F31" s="45"/>
      <c r="G31" s="45"/>
      <c r="H31" s="45"/>
      <c r="I31" s="45"/>
      <c r="J31" s="45"/>
    </row>
    <row r="32" spans="1:10" s="52" customFormat="1">
      <c r="A32" s="49" t="s">
        <v>4</v>
      </c>
      <c r="B32" s="50" t="s">
        <v>28</v>
      </c>
      <c r="C32" s="51"/>
      <c r="D32" s="44"/>
      <c r="E32" s="45"/>
      <c r="F32" s="45"/>
      <c r="G32" s="45"/>
      <c r="H32" s="45"/>
      <c r="I32" s="45"/>
      <c r="J32" s="45"/>
    </row>
    <row r="33" spans="1:10" s="52" customFormat="1">
      <c r="A33" s="49" t="s">
        <v>4</v>
      </c>
      <c r="B33" s="50" t="s">
        <v>29</v>
      </c>
      <c r="C33" s="51"/>
      <c r="D33" s="44"/>
      <c r="E33" s="45"/>
      <c r="F33" s="45"/>
      <c r="G33" s="45"/>
      <c r="H33" s="45"/>
      <c r="I33" s="45"/>
      <c r="J33" s="45"/>
    </row>
    <row r="34" spans="1:10" s="29" customFormat="1">
      <c r="A34" s="41" t="s">
        <v>4</v>
      </c>
      <c r="B34" s="42" t="s">
        <v>30</v>
      </c>
      <c r="C34" s="43"/>
      <c r="D34" s="44"/>
      <c r="E34" s="45" t="str">
        <f>IF(D34&lt;"",ROUNDUP(+D34*(100%+'[1]GENERAL TERMS &amp; CONDITIONS'!$F$4),-1),"")</f>
        <v/>
      </c>
      <c r="F34" s="45" t="str">
        <f>IF(E34&lt;"",ROUNDUP(+E34*(100%+'[1]GENERAL TERMS &amp; CONDITIONS'!$F$5),-1),"")</f>
        <v/>
      </c>
      <c r="G34" s="45" t="str">
        <f>IF(F34&lt;"",ROUNDUP(+F34*(100%+'[1]GENERAL TERMS &amp; CONDITIONS'!$F$6),-1),"")</f>
        <v/>
      </c>
      <c r="H34" s="45" t="str">
        <f>IF(F34&lt;"",ROUNDUP(+F34*(100%+'[1]GENERAL TERMS &amp; CONDITIONS'!$F$6),-1),"")</f>
        <v/>
      </c>
      <c r="I34" s="45" t="str">
        <f>IF(G34&lt;"",ROUNDUP(+G34*(100%+'[1]GENERAL TERMS &amp; CONDITIONS'!$F$6),-1),"")</f>
        <v/>
      </c>
      <c r="J34" s="45"/>
    </row>
    <row r="35" spans="1:10" s="29" customFormat="1">
      <c r="A35" s="41" t="s">
        <v>4</v>
      </c>
      <c r="B35" s="42" t="s">
        <v>31</v>
      </c>
      <c r="C35" s="43"/>
      <c r="D35" s="44"/>
      <c r="E35" s="45" t="str">
        <f>IF(D35&lt;"",ROUNDUP(+D35*(100%+'[1]GENERAL TERMS &amp; CONDITIONS'!$F$4),-1),"")</f>
        <v/>
      </c>
      <c r="F35" s="45" t="str">
        <f>IF(E35&lt;"",ROUNDUP(+E35*(100%+'[1]GENERAL TERMS &amp; CONDITIONS'!$F$5),-1),"")</f>
        <v/>
      </c>
      <c r="G35" s="45" t="str">
        <f>IF(F35&lt;"",ROUNDUP(+F35*(100%+'[1]GENERAL TERMS &amp; CONDITIONS'!$F$6),-1),"")</f>
        <v/>
      </c>
      <c r="H35" s="45" t="str">
        <f>IF(F35&lt;"",ROUNDUP(+F35*(100%+'[1]GENERAL TERMS &amp; CONDITIONS'!$F$6),-1),"")</f>
        <v/>
      </c>
      <c r="I35" s="45" t="str">
        <f>IF(G35&lt;"",ROUNDUP(+G35*(100%+'[1]GENERAL TERMS &amp; CONDITIONS'!$F$6),-1),"")</f>
        <v/>
      </c>
      <c r="J35" s="45"/>
    </row>
    <row r="36" spans="1:10" s="29" customFormat="1">
      <c r="A36" s="41" t="s">
        <v>4</v>
      </c>
      <c r="B36" s="42" t="s">
        <v>32</v>
      </c>
      <c r="C36" s="43"/>
      <c r="D36" s="44"/>
      <c r="E36" s="45" t="str">
        <f>IF(D36&lt;"",ROUNDUP(+D36*(100%+'[1]GENERAL TERMS &amp; CONDITIONS'!$F$4),-1),"")</f>
        <v/>
      </c>
      <c r="F36" s="45" t="str">
        <f>IF(E36&lt;"",ROUNDUP(+E36*(100%+'[1]GENERAL TERMS &amp; CONDITIONS'!$F$5),-1),"")</f>
        <v/>
      </c>
      <c r="G36" s="45" t="str">
        <f>IF(F36&lt;"",ROUNDUP(+F36*(100%+'[1]GENERAL TERMS &amp; CONDITIONS'!$F$6),-1),"")</f>
        <v/>
      </c>
      <c r="H36" s="45" t="str">
        <f>IF(F36&lt;"",ROUNDUP(+F36*(100%+'[1]GENERAL TERMS &amp; CONDITIONS'!$F$6),-1),"")</f>
        <v/>
      </c>
      <c r="I36" s="45" t="str">
        <f>IF(G36&lt;"",ROUNDUP(+G36*(100%+'[1]GENERAL TERMS &amp; CONDITIONS'!$F$6),-1),"")</f>
        <v/>
      </c>
      <c r="J36" s="45"/>
    </row>
    <row r="37" spans="1:10" s="29" customFormat="1">
      <c r="A37" s="41" t="s">
        <v>4</v>
      </c>
      <c r="B37" s="42" t="s">
        <v>33</v>
      </c>
      <c r="C37" s="43"/>
      <c r="D37" s="44"/>
      <c r="E37" s="45" t="str">
        <f>IF(D37&lt;"",ROUNDUP(+D37*(100%+'[1]GENERAL TERMS &amp; CONDITIONS'!$F$4),-1),"")</f>
        <v/>
      </c>
      <c r="F37" s="45" t="str">
        <f>IF(E37&lt;"",ROUNDUP(+E37*(100%+'[1]GENERAL TERMS &amp; CONDITIONS'!$F$5),-1),"")</f>
        <v/>
      </c>
      <c r="G37" s="45" t="str">
        <f>IF(F37&lt;"",ROUNDUP(+F37*(100%+'[1]GENERAL TERMS &amp; CONDITIONS'!$F$6),-1),"")</f>
        <v/>
      </c>
      <c r="H37" s="45" t="str">
        <f>IF(F37&lt;"",ROUNDUP(+F37*(100%+'[1]GENERAL TERMS &amp; CONDITIONS'!$F$6),-1),"")</f>
        <v/>
      </c>
      <c r="I37" s="45" t="str">
        <f>IF(G37&lt;"",ROUNDUP(+G37*(100%+'[1]GENERAL TERMS &amp; CONDITIONS'!$F$6),-1),"")</f>
        <v/>
      </c>
      <c r="J37" s="45"/>
    </row>
    <row r="38" spans="1:10" s="29" customFormat="1">
      <c r="A38" s="41" t="s">
        <v>4</v>
      </c>
      <c r="B38" s="42" t="s">
        <v>34</v>
      </c>
      <c r="C38" s="43"/>
      <c r="D38" s="44"/>
      <c r="E38" s="45" t="str">
        <f>IF(D38&lt;"",ROUNDUP(+D38*(100%+'[1]GENERAL TERMS &amp; CONDITIONS'!$F$4),-1),"")</f>
        <v/>
      </c>
      <c r="F38" s="45" t="str">
        <f>IF(E38&lt;"",ROUNDUP(+E38*(100%+'[1]GENERAL TERMS &amp; CONDITIONS'!$F$5),-1),"")</f>
        <v/>
      </c>
      <c r="G38" s="45" t="str">
        <f>IF(F38&lt;"",ROUNDUP(+F38*(100%+'[1]GENERAL TERMS &amp; CONDITIONS'!$F$6),-1),"")</f>
        <v/>
      </c>
      <c r="H38" s="45" t="str">
        <f>IF(F38&lt;"",ROUNDUP(+F38*(100%+'[1]GENERAL TERMS &amp; CONDITIONS'!$F$6),-1),"")</f>
        <v/>
      </c>
      <c r="I38" s="45" t="str">
        <f>IF(G38&lt;"",ROUNDUP(+G38*(100%+'[1]GENERAL TERMS &amp; CONDITIONS'!$F$6),-1),"")</f>
        <v/>
      </c>
      <c r="J38" s="45"/>
    </row>
    <row r="39" spans="1:10" s="29" customFormat="1">
      <c r="A39" s="49" t="s">
        <v>4</v>
      </c>
      <c r="B39" s="50" t="s">
        <v>35</v>
      </c>
      <c r="C39" s="43"/>
      <c r="D39" s="44"/>
      <c r="E39" s="45"/>
      <c r="F39" s="45"/>
      <c r="G39" s="45"/>
      <c r="H39" s="45"/>
      <c r="I39" s="45"/>
      <c r="J39" s="45"/>
    </row>
    <row r="40" spans="1:10" s="29" customFormat="1">
      <c r="A40" s="41" t="s">
        <v>4</v>
      </c>
      <c r="B40" s="42" t="s">
        <v>36</v>
      </c>
      <c r="C40" s="43"/>
      <c r="D40" s="44"/>
      <c r="E40" s="45" t="str">
        <f>IF(D40&lt;"",ROUNDUP(+D40*(100%+'[1]GENERAL TERMS &amp; CONDITIONS'!$F$4),-1),"")</f>
        <v/>
      </c>
      <c r="F40" s="45" t="str">
        <f>IF(E40&lt;"",ROUNDUP(+E40*(100%+'[1]GENERAL TERMS &amp; CONDITIONS'!$F$5),-1),"")</f>
        <v/>
      </c>
      <c r="G40" s="45" t="str">
        <f>IF(F40&lt;"",ROUNDUP(+F40*(100%+'[1]GENERAL TERMS &amp; CONDITIONS'!$F$6),-1),"")</f>
        <v/>
      </c>
      <c r="H40" s="45" t="str">
        <f>IF(F40&lt;"",ROUNDUP(+F40*(100%+'[1]GENERAL TERMS &amp; CONDITIONS'!$F$6),-1),"")</f>
        <v/>
      </c>
      <c r="I40" s="45" t="str">
        <f>IF(G40&lt;"",ROUNDUP(+G40*(100%+'[1]GENERAL TERMS &amp; CONDITIONS'!$F$6),-1),"")</f>
        <v/>
      </c>
      <c r="J40" s="45"/>
    </row>
    <row r="41" spans="1:10" s="29" customFormat="1">
      <c r="A41" s="41" t="s">
        <v>4</v>
      </c>
      <c r="B41" s="42" t="s">
        <v>37</v>
      </c>
      <c r="C41" s="43"/>
      <c r="D41" s="44"/>
      <c r="E41" s="45" t="str">
        <f>IF(D41&lt;"",ROUNDUP(+D41*(100%+'[1]GENERAL TERMS &amp; CONDITIONS'!$F$4),-1),"")</f>
        <v/>
      </c>
      <c r="F41" s="45" t="str">
        <f>IF(E41&lt;"",ROUNDUP(+E41*(100%+'[1]GENERAL TERMS &amp; CONDITIONS'!$F$5),-1),"")</f>
        <v/>
      </c>
      <c r="G41" s="45" t="str">
        <f>IF(F41&lt;"",ROUNDUP(+F41*(100%+'[1]GENERAL TERMS &amp; CONDITIONS'!$F$6),-1),"")</f>
        <v/>
      </c>
      <c r="H41" s="45" t="str">
        <f>IF(F41&lt;"",ROUNDUP(+F41*(100%+'[1]GENERAL TERMS &amp; CONDITIONS'!$F$6),-1),"")</f>
        <v/>
      </c>
      <c r="I41" s="45" t="str">
        <f>IF(G41&lt;"",ROUNDUP(+G41*(100%+'[1]GENERAL TERMS &amp; CONDITIONS'!$F$6),-1),"")</f>
        <v/>
      </c>
      <c r="J41" s="45"/>
    </row>
    <row r="42" spans="1:10" s="29" customFormat="1" ht="15" customHeight="1">
      <c r="A42" s="36"/>
      <c r="B42" s="37" t="s">
        <v>38</v>
      </c>
      <c r="C42" s="38"/>
      <c r="D42" s="39"/>
      <c r="E42" s="40" t="str">
        <f>IF(D42&lt;"",ROUNDUP(+D42*(100%+'[1]GENERAL TERMS &amp; CONDITIONS'!$F$4),-1),"")</f>
        <v/>
      </c>
      <c r="F42" s="40" t="str">
        <f>IF(E42&lt;"",ROUNDUP(+E42*(100%+'[1]GENERAL TERMS &amp; CONDITIONS'!$F$5),-1),"")</f>
        <v/>
      </c>
      <c r="G42" s="40" t="str">
        <f>IF(F42&lt;"",ROUNDUP(+F42*(100%+'[1]GENERAL TERMS &amp; CONDITIONS'!$F$6),-1),"")</f>
        <v/>
      </c>
      <c r="H42" s="40" t="str">
        <f>IF(F42&lt;"",ROUNDUP(+F42*(100%+'[1]GENERAL TERMS &amp; CONDITIONS'!$F$6),-1),"")</f>
        <v/>
      </c>
      <c r="I42" s="40" t="str">
        <f>IF(G42&lt;"",ROUNDUP(+G42*(100%+'[1]GENERAL TERMS &amp; CONDITIONS'!$F$6),-1),"")</f>
        <v/>
      </c>
      <c r="J42" s="40"/>
    </row>
    <row r="43" spans="1:10" s="29" customFormat="1">
      <c r="A43" s="41" t="s">
        <v>4</v>
      </c>
      <c r="B43" s="42" t="s">
        <v>39</v>
      </c>
      <c r="C43" s="43"/>
      <c r="D43" s="44"/>
      <c r="E43" s="45" t="str">
        <f>IF(D43&lt;"",ROUNDUP(+D43*(100%+'[1]GENERAL TERMS &amp; CONDITIONS'!$F$4),-1),"")</f>
        <v/>
      </c>
      <c r="F43" s="45" t="str">
        <f>IF(E43&lt;"",ROUNDUP(+E43*(100%+'[1]GENERAL TERMS &amp; CONDITIONS'!$F$5),-1),"")</f>
        <v/>
      </c>
      <c r="G43" s="45" t="str">
        <f>IF(F43&lt;"",ROUNDUP(+F43*(100%+'[1]GENERAL TERMS &amp; CONDITIONS'!$F$6),-1),"")</f>
        <v/>
      </c>
      <c r="H43" s="45" t="str">
        <f>IF(F43&lt;"",ROUNDUP(+F43*(100%+'[1]GENERAL TERMS &amp; CONDITIONS'!$F$6),-1),"")</f>
        <v/>
      </c>
      <c r="I43" s="45" t="str">
        <f>IF(G43&lt;"",ROUNDUP(+G43*(100%+'[1]GENERAL TERMS &amp; CONDITIONS'!$F$6),-1),"")</f>
        <v/>
      </c>
      <c r="J43" s="45"/>
    </row>
    <row r="44" spans="1:10" s="29" customFormat="1">
      <c r="A44" s="41" t="s">
        <v>4</v>
      </c>
      <c r="B44" s="42" t="s">
        <v>40</v>
      </c>
      <c r="C44" s="43"/>
      <c r="D44" s="44"/>
      <c r="E44" s="45" t="str">
        <f>IF(D44&lt;"",ROUNDUP(+D44*(100%+'[1]GENERAL TERMS &amp; CONDITIONS'!$F$4),-1),"")</f>
        <v/>
      </c>
      <c r="F44" s="45" t="str">
        <f>IF(E44&lt;"",ROUNDUP(+E44*(100%+'[1]GENERAL TERMS &amp; CONDITIONS'!$F$5),-1),"")</f>
        <v/>
      </c>
      <c r="G44" s="45" t="str">
        <f>IF(F44&lt;"",ROUNDUP(+F44*(100%+'[1]GENERAL TERMS &amp; CONDITIONS'!$F$6),-1),"")</f>
        <v/>
      </c>
      <c r="H44" s="45" t="str">
        <f>IF(F44&lt;"",ROUNDUP(+F44*(100%+'[1]GENERAL TERMS &amp; CONDITIONS'!$F$6),-1),"")</f>
        <v/>
      </c>
      <c r="I44" s="45" t="str">
        <f>IF(G44&lt;"",ROUNDUP(+G44*(100%+'[1]GENERAL TERMS &amp; CONDITIONS'!$F$6),-1),"")</f>
        <v/>
      </c>
      <c r="J44" s="45"/>
    </row>
    <row r="45" spans="1:10" s="29" customFormat="1">
      <c r="A45" s="41" t="s">
        <v>4</v>
      </c>
      <c r="B45" s="42" t="s">
        <v>41</v>
      </c>
      <c r="C45" s="43"/>
      <c r="D45" s="44"/>
      <c r="E45" s="45" t="str">
        <f>IF(D45&lt;"",ROUNDUP(+D45*(100%+'[1]GENERAL TERMS &amp; CONDITIONS'!$F$4),-1),"")</f>
        <v/>
      </c>
      <c r="F45" s="45" t="str">
        <f>IF(E45&lt;"",ROUNDUP(+E45*(100%+'[1]GENERAL TERMS &amp; CONDITIONS'!$F$5),-1),"")</f>
        <v/>
      </c>
      <c r="G45" s="45" t="str">
        <f>IF(F45&lt;"",ROUNDUP(+F45*(100%+'[1]GENERAL TERMS &amp; CONDITIONS'!$F$6),-1),"")</f>
        <v/>
      </c>
      <c r="H45" s="45" t="str">
        <f>IF(F45&lt;"",ROUNDUP(+F45*(100%+'[1]GENERAL TERMS &amp; CONDITIONS'!$F$6),-1),"")</f>
        <v/>
      </c>
      <c r="I45" s="45" t="str">
        <f>IF(G45&lt;"",ROUNDUP(+G45*(100%+'[1]GENERAL TERMS &amp; CONDITIONS'!$F$6),-1),"")</f>
        <v/>
      </c>
      <c r="J45" s="45"/>
    </row>
    <row r="46" spans="1:10" s="29" customFormat="1">
      <c r="A46" s="41" t="s">
        <v>4</v>
      </c>
      <c r="B46" s="42" t="s">
        <v>42</v>
      </c>
      <c r="C46" s="43"/>
      <c r="D46" s="44"/>
      <c r="E46" s="45" t="str">
        <f>IF(D46&lt;"",ROUNDUP(+D46*(100%+'[1]GENERAL TERMS &amp; CONDITIONS'!$F$4),-1),"")</f>
        <v/>
      </c>
      <c r="F46" s="45" t="str">
        <f>IF(E46&lt;"",ROUNDUP(+E46*(100%+'[1]GENERAL TERMS &amp; CONDITIONS'!$F$5),-1),"")</f>
        <v/>
      </c>
      <c r="G46" s="45" t="str">
        <f>IF(F46&lt;"",ROUNDUP(+F46*(100%+'[1]GENERAL TERMS &amp; CONDITIONS'!$F$6),-1),"")</f>
        <v/>
      </c>
      <c r="H46" s="45" t="str">
        <f>IF(F46&lt;"",ROUNDUP(+F46*(100%+'[1]GENERAL TERMS &amp; CONDITIONS'!$F$6),-1),"")</f>
        <v/>
      </c>
      <c r="I46" s="45" t="str">
        <f>IF(G46&lt;"",ROUNDUP(+G46*(100%+'[1]GENERAL TERMS &amp; CONDITIONS'!$F$6),-1),"")</f>
        <v/>
      </c>
      <c r="J46" s="45"/>
    </row>
    <row r="47" spans="1:10" s="29" customFormat="1">
      <c r="A47" s="49" t="s">
        <v>4</v>
      </c>
      <c r="B47" s="50" t="s">
        <v>43</v>
      </c>
      <c r="C47" s="43"/>
      <c r="D47" s="44"/>
      <c r="E47" s="45"/>
      <c r="F47" s="45"/>
      <c r="G47" s="45"/>
      <c r="H47" s="45"/>
      <c r="I47" s="45"/>
      <c r="J47" s="45"/>
    </row>
    <row r="48" spans="1:10" s="29" customFormat="1">
      <c r="A48" s="41" t="s">
        <v>4</v>
      </c>
      <c r="B48" s="42" t="s">
        <v>44</v>
      </c>
      <c r="C48" s="43"/>
      <c r="D48" s="44"/>
      <c r="E48" s="45" t="str">
        <f>IF(D48&lt;"",ROUNDUP(+D48*(100%+'[1]GENERAL TERMS &amp; CONDITIONS'!$F$4),-1),"")</f>
        <v/>
      </c>
      <c r="F48" s="45" t="str">
        <f>IF(E48&lt;"",ROUNDUP(+E48*(100%+'[1]GENERAL TERMS &amp; CONDITIONS'!$F$5),-1),"")</f>
        <v/>
      </c>
      <c r="G48" s="45" t="str">
        <f>IF(F48&lt;"",ROUNDUP(+F48*(100%+'[1]GENERAL TERMS &amp; CONDITIONS'!$F$6),-1),"")</f>
        <v/>
      </c>
      <c r="H48" s="45" t="str">
        <f>IF(F48&lt;"",ROUNDUP(+F48*(100%+'[1]GENERAL TERMS &amp; CONDITIONS'!$F$6),-1),"")</f>
        <v/>
      </c>
      <c r="I48" s="45" t="str">
        <f>IF(G48&lt;"",ROUNDUP(+G48*(100%+'[1]GENERAL TERMS &amp; CONDITIONS'!$F$6),-1),"")</f>
        <v/>
      </c>
      <c r="J48" s="45"/>
    </row>
    <row r="49" spans="1:10" s="29" customFormat="1" ht="15" customHeight="1">
      <c r="A49" s="36"/>
      <c r="B49" s="37" t="s">
        <v>45</v>
      </c>
      <c r="C49" s="38"/>
      <c r="D49" s="39"/>
      <c r="E49" s="40" t="str">
        <f>IF(D49&lt;"",ROUNDUP(+D49*(100%+'[1]GENERAL TERMS &amp; CONDITIONS'!$F$4),-1),"")</f>
        <v/>
      </c>
      <c r="F49" s="40" t="str">
        <f>IF(E49&lt;"",ROUNDUP(+E49*(100%+'[1]GENERAL TERMS &amp; CONDITIONS'!$F$5),-1),"")</f>
        <v/>
      </c>
      <c r="G49" s="40" t="str">
        <f>IF(F49&lt;"",ROUNDUP(+F49*(100%+'[1]GENERAL TERMS &amp; CONDITIONS'!$F$6),-1),"")</f>
        <v/>
      </c>
      <c r="H49" s="40" t="str">
        <f>IF(F49&lt;"",ROUNDUP(+F49*(100%+'[1]GENERAL TERMS &amp; CONDITIONS'!$F$6),-1),"")</f>
        <v/>
      </c>
      <c r="I49" s="40" t="str">
        <f>IF(G49&lt;"",ROUNDUP(+G49*(100%+'[1]GENERAL TERMS &amp; CONDITIONS'!$F$6),-1),"")</f>
        <v/>
      </c>
      <c r="J49" s="40"/>
    </row>
    <row r="50" spans="1:10" s="29" customFormat="1">
      <c r="A50" s="41" t="s">
        <v>4</v>
      </c>
      <c r="B50" s="42" t="s">
        <v>46</v>
      </c>
      <c r="C50" s="43"/>
      <c r="D50" s="44"/>
      <c r="E50" s="45" t="str">
        <f>IF(D50&lt;"",ROUNDUP(+D50*(100%+'[1]GENERAL TERMS &amp; CONDITIONS'!$F$4),-1),"")</f>
        <v/>
      </c>
      <c r="F50" s="45" t="str">
        <f>IF(E50&lt;"",ROUNDUP(+E50*(100%+'[1]GENERAL TERMS &amp; CONDITIONS'!$F$5),-1),"")</f>
        <v/>
      </c>
      <c r="G50" s="45" t="str">
        <f>IF(F50&lt;"",ROUNDUP(+F50*(100%+'[1]GENERAL TERMS &amp; CONDITIONS'!$F$6),-1),"")</f>
        <v/>
      </c>
      <c r="H50" s="45" t="str">
        <f>IF(F50&lt;"",ROUNDUP(+F50*(100%+'[1]GENERAL TERMS &amp; CONDITIONS'!$F$6),-1),"")</f>
        <v/>
      </c>
      <c r="I50" s="45" t="str">
        <f>IF(G50&lt;"",ROUNDUP(+G50*(100%+'[1]GENERAL TERMS &amp; CONDITIONS'!$F$6),-1),"")</f>
        <v/>
      </c>
      <c r="J50" s="45"/>
    </row>
    <row r="51" spans="1:10" s="52" customFormat="1">
      <c r="A51" s="49" t="s">
        <v>4</v>
      </c>
      <c r="B51" s="42" t="s">
        <v>47</v>
      </c>
      <c r="C51" s="51"/>
      <c r="D51" s="44"/>
      <c r="E51" s="45" t="str">
        <f>IF(D51&lt;"",ROUNDUP(+D51*(100%+'[1]GENERAL TERMS &amp; CONDITIONS'!$F$4),-1),"")</f>
        <v/>
      </c>
      <c r="F51" s="45" t="str">
        <f>IF(E51&lt;"",ROUNDUP(+E51*(100%+'[1]GENERAL TERMS &amp; CONDITIONS'!$F$5),-1),"")</f>
        <v/>
      </c>
      <c r="G51" s="45" t="str">
        <f>IF(F51&lt;"",ROUNDUP(+F51*(100%+'[1]GENERAL TERMS &amp; CONDITIONS'!$F$6),-1),"")</f>
        <v/>
      </c>
      <c r="H51" s="45" t="str">
        <f>IF(F51&lt;"",ROUNDUP(+F51*(100%+'[1]GENERAL TERMS &amp; CONDITIONS'!$F$6),-1),"")</f>
        <v/>
      </c>
      <c r="I51" s="45" t="str">
        <f>IF(G51&lt;"",ROUNDUP(+G51*(100%+'[1]GENERAL TERMS &amp; CONDITIONS'!$F$6),-1),"")</f>
        <v/>
      </c>
      <c r="J51" s="45"/>
    </row>
    <row r="52" spans="1:10" s="29" customFormat="1">
      <c r="A52" s="41" t="s">
        <v>4</v>
      </c>
      <c r="B52" s="42" t="s">
        <v>48</v>
      </c>
      <c r="C52" s="43"/>
      <c r="D52" s="44"/>
      <c r="E52" s="45" t="str">
        <f>IF(D52&lt;"",ROUNDUP(+D52*(100%+'[1]GENERAL TERMS &amp; CONDITIONS'!$F$4),-1),"")</f>
        <v/>
      </c>
      <c r="F52" s="45" t="str">
        <f>IF(E52&lt;"",ROUNDUP(+E52*(100%+'[1]GENERAL TERMS &amp; CONDITIONS'!$F$5),-1),"")</f>
        <v/>
      </c>
      <c r="G52" s="45" t="str">
        <f>IF(F52&lt;"",ROUNDUP(+F52*(100%+'[1]GENERAL TERMS &amp; CONDITIONS'!$F$6),-1),"")</f>
        <v/>
      </c>
      <c r="H52" s="45" t="str">
        <f>IF(F52&lt;"",ROUNDUP(+F52*(100%+'[1]GENERAL TERMS &amp; CONDITIONS'!$F$6),-1),"")</f>
        <v/>
      </c>
      <c r="I52" s="45" t="str">
        <f>IF(G52&lt;"",ROUNDUP(+G52*(100%+'[1]GENERAL TERMS &amp; CONDITIONS'!$F$6),-1),"")</f>
        <v/>
      </c>
      <c r="J52" s="45"/>
    </row>
    <row r="53" spans="1:10" s="29" customFormat="1">
      <c r="A53" s="41" t="s">
        <v>4</v>
      </c>
      <c r="B53" s="42" t="s">
        <v>49</v>
      </c>
      <c r="C53" s="43"/>
      <c r="D53" s="44"/>
      <c r="E53" s="45" t="str">
        <f>IF(D53&lt;"",ROUNDUP(+D53*(100%+'[1]GENERAL TERMS &amp; CONDITIONS'!$F$4),-1),"")</f>
        <v/>
      </c>
      <c r="F53" s="45" t="str">
        <f>IF(E53&lt;"",ROUNDUP(+E53*(100%+'[1]GENERAL TERMS &amp; CONDITIONS'!$F$5),-1),"")</f>
        <v/>
      </c>
      <c r="G53" s="45" t="str">
        <f>IF(F53&lt;"",ROUNDUP(+F53*(100%+'[1]GENERAL TERMS &amp; CONDITIONS'!$F$6),-1),"")</f>
        <v/>
      </c>
      <c r="H53" s="45" t="str">
        <f>IF(F53&lt;"",ROUNDUP(+F53*(100%+'[1]GENERAL TERMS &amp; CONDITIONS'!$F$6),-1),"")</f>
        <v/>
      </c>
      <c r="I53" s="45" t="str">
        <f>IF(G53&lt;"",ROUNDUP(+G53*(100%+'[1]GENERAL TERMS &amp; CONDITIONS'!$F$6),-1),"")</f>
        <v/>
      </c>
      <c r="J53" s="45"/>
    </row>
    <row r="54" spans="1:10" s="29" customFormat="1">
      <c r="A54" s="41" t="s">
        <v>4</v>
      </c>
      <c r="B54" s="42" t="s">
        <v>50</v>
      </c>
      <c r="C54" s="43"/>
      <c r="D54" s="44"/>
      <c r="E54" s="45" t="str">
        <f>IF(D54&lt;"",ROUNDUP(+D54*(100%+'[1]GENERAL TERMS &amp; CONDITIONS'!$F$4),-1),"")</f>
        <v/>
      </c>
      <c r="F54" s="45" t="str">
        <f>IF(E54&lt;"",ROUNDUP(+E54*(100%+'[1]GENERAL TERMS &amp; CONDITIONS'!$F$5),-1),"")</f>
        <v/>
      </c>
      <c r="G54" s="45" t="str">
        <f>IF(F54&lt;"",ROUNDUP(+F54*(100%+'[1]GENERAL TERMS &amp; CONDITIONS'!$F$6),-1),"")</f>
        <v/>
      </c>
      <c r="H54" s="45" t="str">
        <f>IF(F54&lt;"",ROUNDUP(+F54*(100%+'[1]GENERAL TERMS &amp; CONDITIONS'!$F$6),-1),"")</f>
        <v/>
      </c>
      <c r="I54" s="45" t="str">
        <f>IF(G54&lt;"",ROUNDUP(+G54*(100%+'[1]GENERAL TERMS &amp; CONDITIONS'!$F$6),-1),"")</f>
        <v/>
      </c>
      <c r="J54" s="45"/>
    </row>
    <row r="55" spans="1:10">
      <c r="A55" s="41" t="s">
        <v>4</v>
      </c>
      <c r="B55" s="42" t="s">
        <v>51</v>
      </c>
      <c r="C55" s="53"/>
      <c r="D55" s="44"/>
      <c r="E55" s="45" t="str">
        <f>IF(D55&lt;"",ROUNDUP(+D55*(100%+'[1]GENERAL TERMS &amp; CONDITIONS'!$F$4),-1),"")</f>
        <v/>
      </c>
      <c r="F55" s="45" t="str">
        <f>IF(E55&lt;"",ROUNDUP(+E55*(100%+'[1]GENERAL TERMS &amp; CONDITIONS'!$F$5),-1),"")</f>
        <v/>
      </c>
      <c r="G55" s="45" t="str">
        <f>IF(F55&lt;"",ROUNDUP(+F55*(100%+'[1]GENERAL TERMS &amp; CONDITIONS'!$F$6),-1),"")</f>
        <v/>
      </c>
      <c r="H55" s="45" t="str">
        <f>IF(F55&lt;"",ROUNDUP(+F55*(100%+'[1]GENERAL TERMS &amp; CONDITIONS'!$F$6),-1),"")</f>
        <v/>
      </c>
      <c r="I55" s="45" t="str">
        <f>IF(G55&lt;"",ROUNDUP(+G55*(100%+'[1]GENERAL TERMS &amp; CONDITIONS'!$F$6),-1),"")</f>
        <v/>
      </c>
      <c r="J55" s="45"/>
    </row>
    <row r="56" spans="1:10" s="29" customFormat="1">
      <c r="A56" s="41" t="s">
        <v>4</v>
      </c>
      <c r="B56" s="42" t="s">
        <v>52</v>
      </c>
      <c r="C56" s="43"/>
      <c r="D56" s="44"/>
      <c r="E56" s="45" t="str">
        <f>IF(D56&lt;"",ROUNDUP(+D56*(100%+'[1]GENERAL TERMS &amp; CONDITIONS'!$F$4),-1),"")</f>
        <v/>
      </c>
      <c r="F56" s="45" t="str">
        <f>IF(E56&lt;"",ROUNDUP(+E56*(100%+'[1]GENERAL TERMS &amp; CONDITIONS'!$F$5),-1),"")</f>
        <v/>
      </c>
      <c r="G56" s="45" t="str">
        <f>IF(F56&lt;"",ROUNDUP(+F56*(100%+'[1]GENERAL TERMS &amp; CONDITIONS'!$F$6),-1),"")</f>
        <v/>
      </c>
      <c r="H56" s="45" t="str">
        <f>IF(F56&lt;"",ROUNDUP(+F56*(100%+'[1]GENERAL TERMS &amp; CONDITIONS'!$F$6),-1),"")</f>
        <v/>
      </c>
      <c r="I56" s="45" t="str">
        <f>IF(G56&lt;"",ROUNDUP(+G56*(100%+'[1]GENERAL TERMS &amp; CONDITIONS'!$F$6),-1),"")</f>
        <v/>
      </c>
      <c r="J56" s="45"/>
    </row>
    <row r="57" spans="1:10" s="29" customFormat="1" ht="15" customHeight="1">
      <c r="A57" s="36"/>
      <c r="B57" s="37" t="s">
        <v>53</v>
      </c>
      <c r="C57" s="38"/>
      <c r="D57" s="39"/>
      <c r="E57" s="40" t="str">
        <f>IF(D57&lt;"",ROUNDUP(+D57*(100%+'[1]GENERAL TERMS &amp; CONDITIONS'!$F$4),-1),"")</f>
        <v/>
      </c>
      <c r="F57" s="40" t="str">
        <f>IF(E57&lt;"",ROUNDUP(+E57*(100%+'[1]GENERAL TERMS &amp; CONDITIONS'!$F$5),-1),"")</f>
        <v/>
      </c>
      <c r="G57" s="40" t="str">
        <f>IF(F57&lt;"",ROUNDUP(+F57*(100%+'[1]GENERAL TERMS &amp; CONDITIONS'!$F$6),-1),"")</f>
        <v/>
      </c>
      <c r="H57" s="40" t="str">
        <f>IF(F57&lt;"",ROUNDUP(+F57*(100%+'[1]GENERAL TERMS &amp; CONDITIONS'!$F$6),-1),"")</f>
        <v/>
      </c>
      <c r="I57" s="40" t="str">
        <f>IF(G57&lt;"",ROUNDUP(+G57*(100%+'[1]GENERAL TERMS &amp; CONDITIONS'!$F$6),-1),"")</f>
        <v/>
      </c>
      <c r="J57" s="40"/>
    </row>
    <row r="58" spans="1:10" s="29" customFormat="1">
      <c r="A58" s="41" t="s">
        <v>4</v>
      </c>
      <c r="B58" s="50" t="s">
        <v>54</v>
      </c>
      <c r="C58" s="43"/>
      <c r="D58" s="33">
        <v>20350</v>
      </c>
      <c r="E58" s="34">
        <f>IF(D58&lt;"",ROUNDUP(+D58*(100%+'[1]GENERAL TERMS &amp; CONDITIONS'!$F$4),-1),"")</f>
        <v>20560</v>
      </c>
      <c r="F58" s="34">
        <f>IF(E58&lt;"",ROUNDUP(+E58*(100%+'[1]GENERAL TERMS &amp; CONDITIONS'!$F$5),-1),"")</f>
        <v>21130</v>
      </c>
      <c r="G58" s="34">
        <f>IF(F58&lt;"",ROUNDUP(+F58*(100%+'[1]GENERAL TERMS &amp; CONDITIONS'!$F$6),-1),"")</f>
        <v>21770</v>
      </c>
      <c r="H58" s="34">
        <f>IF(G58&lt;"",ROUNDUP(+G58*(100%+'[1]GENERAL TERMS &amp; CONDITIONS'!$F$7),-1),"")</f>
        <v>22160</v>
      </c>
      <c r="I58" s="34">
        <f>IF(H58&lt;"",ROUNDUP(+H58*(100%+'[1]GENERAL TERMS &amp; CONDITIONS'!$F$8),-1),"")</f>
        <v>22610</v>
      </c>
      <c r="J58" s="34">
        <v>23290</v>
      </c>
    </row>
    <row r="59" spans="1:10" s="29" customFormat="1">
      <c r="A59" s="41" t="s">
        <v>4</v>
      </c>
      <c r="B59" s="42" t="s">
        <v>55</v>
      </c>
      <c r="C59" s="43"/>
      <c r="D59" s="44"/>
      <c r="E59" s="45" t="str">
        <f>IF(D59&lt;"",ROUNDUP(+D59*(100%+'[1]GENERAL TERMS &amp; CONDITIONS'!$F$4),-1),"")</f>
        <v/>
      </c>
      <c r="F59" s="45" t="str">
        <f>IF(E59&lt;"",ROUNDUP(+E59*(100%+'[1]GENERAL TERMS &amp; CONDITIONS'!$F$5),-1),"")</f>
        <v/>
      </c>
      <c r="G59" s="45" t="str">
        <f>IF(F59&lt;"",ROUNDUP(+F59*(100%+'[1]GENERAL TERMS &amp; CONDITIONS'!$F$6),-1),"")</f>
        <v/>
      </c>
      <c r="H59" s="45" t="str">
        <f>IF(F59&lt;"",ROUNDUP(+F59*(100%+'[1]GENERAL TERMS &amp; CONDITIONS'!$F$6),-1),"")</f>
        <v/>
      </c>
      <c r="I59" s="45" t="str">
        <f>IF(G59&lt;"",ROUNDUP(+G59*(100%+'[1]GENERAL TERMS &amp; CONDITIONS'!$F$6),-1),"")</f>
        <v/>
      </c>
      <c r="J59" s="45"/>
    </row>
    <row r="60" spans="1:10" s="29" customFormat="1" ht="15" customHeight="1">
      <c r="A60" s="54"/>
      <c r="B60" s="42"/>
      <c r="C60" s="43"/>
      <c r="D60" s="44"/>
      <c r="E60" s="45" t="str">
        <f>IF(D60&lt;"",ROUNDUP(+D60*(100%+'[1]GENERAL TERMS &amp; CONDITIONS'!$F$4),-1),"")</f>
        <v/>
      </c>
      <c r="F60" s="45" t="str">
        <f>IF(E60&lt;"",ROUNDUP(+E60*(100%+'[1]GENERAL TERMS &amp; CONDITIONS'!$F$5),-1),"")</f>
        <v/>
      </c>
      <c r="G60" s="45" t="str">
        <f>IF(F60&lt;"",ROUNDUP(+F60*(100%+'[1]GENERAL TERMS &amp; CONDITIONS'!$F$6),-1),"")</f>
        <v/>
      </c>
      <c r="H60" s="45" t="str">
        <f>IF(F60&lt;"",ROUNDUP(+F60*(100%+'[1]GENERAL TERMS &amp; CONDITIONS'!$F$6),-1),"")</f>
        <v/>
      </c>
      <c r="I60" s="45" t="str">
        <f>IF(G60&lt;"",ROUNDUP(+G60*(100%+'[1]GENERAL TERMS &amp; CONDITIONS'!$F$6),-1),"")</f>
        <v/>
      </c>
      <c r="J60" s="45"/>
    </row>
    <row r="61" spans="1:10" ht="13.5" thickBot="1">
      <c r="A61" s="55"/>
      <c r="B61" s="56" t="s">
        <v>56</v>
      </c>
      <c r="C61" s="57"/>
      <c r="D61" s="58">
        <f>D9+D58</f>
        <v>430620</v>
      </c>
      <c r="E61" s="59">
        <f t="shared" ref="E61:I61" si="0">E58+E9</f>
        <v>434940</v>
      </c>
      <c r="F61" s="59">
        <f t="shared" si="0"/>
        <v>446980</v>
      </c>
      <c r="G61" s="59">
        <f t="shared" si="0"/>
        <v>460400</v>
      </c>
      <c r="H61" s="59">
        <f t="shared" si="0"/>
        <v>468470</v>
      </c>
      <c r="I61" s="59">
        <f t="shared" si="0"/>
        <v>477850</v>
      </c>
      <c r="J61" s="59">
        <v>492190</v>
      </c>
    </row>
    <row r="62" spans="1:10">
      <c r="A62" s="60"/>
      <c r="B62" s="42"/>
      <c r="C62" s="43"/>
      <c r="D62" s="61"/>
      <c r="E62" s="62" t="str">
        <f>IF(D62&lt;"",ROUNDUP(+D62*(100%+'[1]GENERAL TERMS &amp; CONDITIONS'!$F$4),-1),"")</f>
        <v/>
      </c>
      <c r="F62" s="62" t="str">
        <f>IF(E62&lt;"",ROUNDUP(+E62*(100%+'[1]GENERAL TERMS &amp; CONDITIONS'!$F$5),-1),"")</f>
        <v/>
      </c>
      <c r="G62" s="62" t="str">
        <f>IF(F62&lt;"",ROUNDUP(+F62*(100%+'[1]GENERAL TERMS &amp; CONDITIONS'!$F$6),-1),"")</f>
        <v/>
      </c>
      <c r="H62" s="62" t="str">
        <f>IF(F62&lt;"",ROUNDUP(+F62*(100%+'[1]GENERAL TERMS &amp; CONDITIONS'!$F$6),-1),"")</f>
        <v/>
      </c>
      <c r="I62" s="62" t="str">
        <f>IF(G62&lt;"",ROUNDUP(+G62*(100%+'[1]GENERAL TERMS &amp; CONDITIONS'!$F$6),-1),"")</f>
        <v/>
      </c>
      <c r="J62" s="62"/>
    </row>
    <row r="63" spans="1:10">
      <c r="A63" s="60"/>
      <c r="B63" s="63" t="s">
        <v>57</v>
      </c>
      <c r="C63" s="64"/>
      <c r="D63" s="44"/>
      <c r="E63" s="45" t="str">
        <f>IF(D63&lt;"",ROUNDUP(+D63*(100%+'[1]GENERAL TERMS &amp; CONDITIONS'!$F$4),-1),"")</f>
        <v/>
      </c>
      <c r="F63" s="45" t="str">
        <f>IF(E63&lt;"",ROUNDUP(+E63*(100%+'[1]GENERAL TERMS &amp; CONDITIONS'!$F$5),-1),"")</f>
        <v/>
      </c>
      <c r="G63" s="45" t="str">
        <f>IF(F63&lt;"",ROUNDUP(+F63*(100%+'[1]GENERAL TERMS &amp; CONDITIONS'!$F$6),-1),"")</f>
        <v/>
      </c>
      <c r="H63" s="45" t="str">
        <f>IF(F63&lt;"",ROUNDUP(+F63*(100%+'[1]GENERAL TERMS &amp; CONDITIONS'!$F$6),-1),"")</f>
        <v/>
      </c>
      <c r="I63" s="45" t="str">
        <f>IF(G63&lt;"",ROUNDUP(+G63*(100%+'[1]GENERAL TERMS &amp; CONDITIONS'!$F$6),-1),"")</f>
        <v/>
      </c>
      <c r="J63" s="45"/>
    </row>
    <row r="64" spans="1:10" s="65" customFormat="1" ht="11.25">
      <c r="A64" s="60"/>
      <c r="B64" s="42" t="s">
        <v>58</v>
      </c>
      <c r="C64" s="43"/>
      <c r="D64" s="46">
        <v>2360</v>
      </c>
      <c r="E64" s="47">
        <f>IF(D64&lt;"",ROUNDUP(+D64*(100%+'[1]GENERAL TERMS &amp; CONDITIONS'!$F$4),-1),"")</f>
        <v>2390</v>
      </c>
      <c r="F64" s="47">
        <f>IF(E64&lt;"",ROUNDUP(+E64*(100%+'[1]GENERAL TERMS &amp; CONDITIONS'!$F$5),-1),"")</f>
        <v>2460</v>
      </c>
      <c r="G64" s="47">
        <f>IF(F64&lt;"",ROUNDUP(+F64*(100%+'[1]GENERAL TERMS &amp; CONDITIONS'!$F$6),-1),"")</f>
        <v>2540</v>
      </c>
      <c r="H64" s="47">
        <f>IF(G64&lt;"",ROUNDUP(+G64*(100%+'[1]GENERAL TERMS &amp; CONDITIONS'!$F$7),-1),"")</f>
        <v>2590</v>
      </c>
      <c r="I64" s="47">
        <f>IF(H64&lt;"",ROUNDUP(+H64*(100%+'[1]GENERAL TERMS &amp; CONDITIONS'!$F$8),-1),"")</f>
        <v>2650</v>
      </c>
      <c r="J64" s="47">
        <v>2730</v>
      </c>
    </row>
    <row r="65" spans="1:10" s="65" customFormat="1" ht="11.25">
      <c r="A65" s="66"/>
      <c r="B65" s="67" t="s">
        <v>59</v>
      </c>
      <c r="C65" s="68"/>
      <c r="D65" s="69">
        <v>4710</v>
      </c>
      <c r="E65" s="70">
        <f>IF(D65&lt;"",ROUNDUP(+D65*(100%+'[1]GENERAL TERMS &amp; CONDITIONS'!$F$4),-1),"")</f>
        <v>4760</v>
      </c>
      <c r="F65" s="70">
        <f>IF(E65&lt;"",ROUNDUP(+E65*(100%+'[1]GENERAL TERMS &amp; CONDITIONS'!$F$5),-1),"")</f>
        <v>4900</v>
      </c>
      <c r="G65" s="69">
        <f>IF(F65&lt;"",ROUNDUP(+F65*(100%+'[1]GENERAL TERMS &amp; CONDITIONS'!$F$6),-1),"")</f>
        <v>5050</v>
      </c>
      <c r="H65" s="71">
        <f>IF(G65&lt;"",ROUNDUP(+G65*(100%+'[1]GENERAL TERMS &amp; CONDITIONS'!$F$7),-1),"")</f>
        <v>5140</v>
      </c>
      <c r="I65" s="70">
        <f>IF(H65&lt;"",ROUNDUP(+H65*(100%+'[1]GENERAL TERMS &amp; CONDITIONS'!$F$8),-1),"")</f>
        <v>5250</v>
      </c>
      <c r="J65" s="70">
        <v>5410</v>
      </c>
    </row>
    <row r="66" spans="1:10" s="65" customFormat="1" ht="11.25">
      <c r="A66" s="60"/>
      <c r="B66" s="42"/>
      <c r="C66" s="43"/>
      <c r="D66" s="46"/>
      <c r="E66" s="47"/>
      <c r="F66" s="47"/>
      <c r="G66" s="46"/>
      <c r="H66" s="72"/>
      <c r="I66" s="47"/>
      <c r="J66" s="47"/>
    </row>
    <row r="67" spans="1:10" s="29" customFormat="1" ht="15" customHeight="1">
      <c r="A67" s="73" t="s">
        <v>60</v>
      </c>
      <c r="B67" s="74"/>
      <c r="C67" s="75"/>
      <c r="D67" s="27" t="s">
        <v>3</v>
      </c>
      <c r="E67" s="28" t="str">
        <f>IF(D67&lt;"",ROUNDUP(+D67*(100%+'[1]GENERAL TERMS &amp; CONDITIONS'!$F$4),-1),"")</f>
        <v/>
      </c>
      <c r="F67" s="28" t="str">
        <f>IF(E67&lt;"",ROUNDUP(+E67*(100%+'[1]GENERAL TERMS &amp; CONDITIONS'!$F$5),-1),"")</f>
        <v/>
      </c>
      <c r="G67" s="28" t="str">
        <f>IF(F67&lt;"",ROUNDUP(+F67*(100%+'[1]GENERAL TERMS &amp; CONDITIONS'!$F$6),-1),"")</f>
        <v/>
      </c>
      <c r="H67" s="28" t="str">
        <f>IF(F67&lt;"",ROUNDUP(+F67*(100%+'[1]GENERAL TERMS &amp; CONDITIONS'!$F$6),-1),"")</f>
        <v/>
      </c>
      <c r="I67" s="28" t="str">
        <f>IF(G67&lt;"",ROUNDUP(+G67*(100%+'[1]GENERAL TERMS &amp; CONDITIONS'!$F$6),-1),"")</f>
        <v/>
      </c>
      <c r="J67" s="28"/>
    </row>
    <row r="68" spans="1:10">
      <c r="A68" s="36"/>
      <c r="B68" s="48" t="s">
        <v>61</v>
      </c>
      <c r="C68" s="38"/>
      <c r="D68" s="39"/>
      <c r="E68" s="40" t="str">
        <f>IF(D68&lt;"",ROUNDUP(+D68*(100%+'[1]GENERAL TERMS &amp; CONDITIONS'!$F$4),-1),"")</f>
        <v/>
      </c>
      <c r="F68" s="40" t="str">
        <f>IF(E68&lt;"",ROUNDUP(+E68*(100%+'[1]GENERAL TERMS &amp; CONDITIONS'!$F$5),-1),"")</f>
        <v/>
      </c>
      <c r="G68" s="40" t="str">
        <f>IF(F68&lt;"",ROUNDUP(+F68*(100%+'[1]GENERAL TERMS &amp; CONDITIONS'!$F$6),-1),"")</f>
        <v/>
      </c>
      <c r="H68" s="40" t="str">
        <f>IF(F68&lt;"",ROUNDUP(+F68*(100%+'[1]GENERAL TERMS &amp; CONDITIONS'!$F$6),-1),"")</f>
        <v/>
      </c>
      <c r="I68" s="40" t="str">
        <f>IF(G68&lt;"",ROUNDUP(+G68*(100%+'[1]GENERAL TERMS &amp; CONDITIONS'!$F$6),-1),"")</f>
        <v/>
      </c>
      <c r="J68" s="40"/>
    </row>
    <row r="69" spans="1:10">
      <c r="A69" s="41" t="s">
        <v>4</v>
      </c>
      <c r="B69" s="50" t="s">
        <v>62</v>
      </c>
      <c r="C69" s="43"/>
      <c r="D69" s="46">
        <v>3490</v>
      </c>
      <c r="E69" s="47">
        <f>IF(D69&lt;"",ROUNDUP(+D69*(100%+'[1]GENERAL TERMS &amp; CONDITIONS'!$F$4),-1),"")</f>
        <v>3530</v>
      </c>
      <c r="F69" s="47">
        <f>IF(E69&lt;"",ROUNDUP(+E69*(100%+'[1]GENERAL TERMS &amp; CONDITIONS'!$F$5),-1),"")</f>
        <v>3630</v>
      </c>
      <c r="G69" s="47">
        <f>IF(F69&lt;"",ROUNDUP(+F69*(100%+'[1]GENERAL TERMS &amp; CONDITIONS'!$F$6),-1),"")</f>
        <v>3740</v>
      </c>
      <c r="H69" s="47">
        <f>IF(G69&lt;"",ROUNDUP(+G69*(100%+'[1]GENERAL TERMS &amp; CONDITIONS'!$F$7),-1),"")</f>
        <v>3810</v>
      </c>
      <c r="I69" s="47">
        <f>IF(H69&lt;"",ROUNDUP(+H69*(100%+'[1]GENERAL TERMS &amp; CONDITIONS'!$F$8),-1),"")</f>
        <v>3890</v>
      </c>
      <c r="J69" s="47">
        <v>4010</v>
      </c>
    </row>
    <row r="70" spans="1:10">
      <c r="A70" s="36"/>
      <c r="B70" s="37" t="s">
        <v>63</v>
      </c>
      <c r="C70" s="38"/>
      <c r="D70" s="39"/>
      <c r="E70" s="40" t="str">
        <f>IF(D70&lt;"",ROUNDUP(+D70*(100%+'[1]GENERAL TERMS &amp; CONDITIONS'!$F$4),-1),"")</f>
        <v/>
      </c>
      <c r="F70" s="40" t="str">
        <f>IF(E70&lt;"",ROUNDUP(+E70*(100%+'[1]GENERAL TERMS &amp; CONDITIONS'!$F$5),-1),"")</f>
        <v/>
      </c>
      <c r="G70" s="40" t="str">
        <f>IF(F70&lt;"",ROUNDUP(+F70*(100%+'[1]GENERAL TERMS &amp; CONDITIONS'!$F$6),-1),"")</f>
        <v/>
      </c>
      <c r="H70" s="40" t="str">
        <f>IF(F70&lt;"",ROUNDUP(+F70*(100%+'[1]GENERAL TERMS &amp; CONDITIONS'!$F$6),-1),"")</f>
        <v/>
      </c>
      <c r="I70" s="40" t="str">
        <f>IF(G70&lt;"",ROUNDUP(+G70*(100%+'[1]GENERAL TERMS &amp; CONDITIONS'!$F$6),-1),"")</f>
        <v/>
      </c>
      <c r="J70" s="40"/>
    </row>
    <row r="71" spans="1:10">
      <c r="A71" s="41" t="s">
        <v>4</v>
      </c>
      <c r="B71" s="42" t="s">
        <v>64</v>
      </c>
      <c r="C71" s="43"/>
      <c r="D71" s="44">
        <f>'[1]Orange Peel Grapples'!D11</f>
        <v>36090</v>
      </c>
      <c r="E71" s="45">
        <f>D71</f>
        <v>36090</v>
      </c>
      <c r="F71" s="45">
        <f>IF(E71&lt;"",ROUNDUP(+E71*(100%+'[1]GENERAL TERMS &amp; CONDITIONS'!$F$5),-1),"")</f>
        <v>37090</v>
      </c>
      <c r="G71" s="45">
        <f>IF(F71&lt;"",ROUNDUP(+F71*(100%+'[1]GENERAL TERMS &amp; CONDITIONS'!$F$6),-1),"")</f>
        <v>38210</v>
      </c>
      <c r="H71" s="47">
        <f>IF(G71&lt;"",ROUNDUP(+G71*(100%+'[1]GENERAL TERMS &amp; CONDITIONS'!$F$7),-1),"")</f>
        <v>38880</v>
      </c>
      <c r="I71" s="47">
        <f>'[1]Orange Peel Grapples'!I11</f>
        <v>38500</v>
      </c>
      <c r="J71" s="47">
        <v>42350</v>
      </c>
    </row>
    <row r="72" spans="1:10">
      <c r="A72" s="41" t="s">
        <v>4</v>
      </c>
      <c r="B72" s="42" t="s">
        <v>65</v>
      </c>
      <c r="C72" s="43"/>
      <c r="D72" s="44">
        <f>'[1]Orange Peel Grapples'!D12</f>
        <v>37450</v>
      </c>
      <c r="E72" s="45">
        <f>D72</f>
        <v>37450</v>
      </c>
      <c r="F72" s="45">
        <f>IF(E72&lt;"",ROUNDUP(+E72*(100%+'[1]GENERAL TERMS &amp; CONDITIONS'!$F$5),-1),"")</f>
        <v>38490</v>
      </c>
      <c r="G72" s="45">
        <f>IF(F72&lt;"",ROUNDUP(+F72*(100%+'[1]GENERAL TERMS &amp; CONDITIONS'!$F$6),-1),"")</f>
        <v>39650</v>
      </c>
      <c r="H72" s="47">
        <f>IF(G72&lt;"",ROUNDUP(+G72*(100%+'[1]GENERAL TERMS &amp; CONDITIONS'!$F$7),-1),"")</f>
        <v>40350</v>
      </c>
      <c r="I72" s="47">
        <f>'[1]Orange Peel Grapples'!I12</f>
        <v>39970</v>
      </c>
      <c r="J72" s="47">
        <v>43970</v>
      </c>
    </row>
    <row r="73" spans="1:10">
      <c r="A73" s="41" t="s">
        <v>4</v>
      </c>
      <c r="B73" s="42" t="s">
        <v>66</v>
      </c>
      <c r="C73" s="43"/>
      <c r="D73" s="44">
        <f>'[1]Orange Peel Grapples'!D24</f>
        <v>40670</v>
      </c>
      <c r="E73" s="45">
        <f>D73</f>
        <v>40670</v>
      </c>
      <c r="F73" s="45">
        <f>IF(E73&lt;"",ROUNDUP(+E73*(100%+'[1]GENERAL TERMS &amp; CONDITIONS'!$F$5),-1),"")</f>
        <v>41800</v>
      </c>
      <c r="G73" s="45">
        <f>IF(F73&lt;"",ROUNDUP(+F73*(100%+'[1]GENERAL TERMS &amp; CONDITIONS'!$F$6),-1),"")</f>
        <v>43060</v>
      </c>
      <c r="H73" s="47">
        <f>IF(G73&lt;"",ROUNDUP(+G73*(100%+'[1]GENERAL TERMS &amp; CONDITIONS'!$F$7),-1),"")</f>
        <v>43820</v>
      </c>
      <c r="I73" s="47">
        <f>'[1]Orange Peel Grapples'!I24</f>
        <v>43380</v>
      </c>
      <c r="J73" s="47">
        <v>47720</v>
      </c>
    </row>
    <row r="74" spans="1:10" s="78" customFormat="1">
      <c r="A74" s="76"/>
      <c r="B74" s="48" t="s">
        <v>11</v>
      </c>
      <c r="C74" s="77"/>
      <c r="D74" s="39"/>
      <c r="E74" s="40" t="str">
        <f>IF(D74&lt;"",ROUNDUP(+D74*(100%+'[1]GENERAL TERMS &amp; CONDITIONS'!$F$4),-1),"")</f>
        <v/>
      </c>
      <c r="F74" s="40" t="str">
        <f>IF(E74&lt;"",ROUNDUP(+E74*(100%+'[1]GENERAL TERMS &amp; CONDITIONS'!$F$5),-1),"")</f>
        <v/>
      </c>
      <c r="G74" s="40" t="str">
        <f>IF(F74&lt;"",ROUNDUP(+F74*(100%+'[1]GENERAL TERMS &amp; CONDITIONS'!$F$6),-1),"")</f>
        <v/>
      </c>
      <c r="H74" s="40" t="str">
        <f>IF(F74&lt;"",ROUNDUP(+F74*(100%+'[1]GENERAL TERMS &amp; CONDITIONS'!$F$6),-1),"")</f>
        <v/>
      </c>
      <c r="I74" s="40" t="str">
        <f>IF(G74&lt;"",ROUNDUP(+G74*(100%+'[1]GENERAL TERMS &amp; CONDITIONS'!$F$6),-1),"")</f>
        <v/>
      </c>
      <c r="J74" s="40"/>
    </row>
    <row r="75" spans="1:10" s="84" customFormat="1">
      <c r="A75" s="79" t="s">
        <v>4</v>
      </c>
      <c r="B75" s="80" t="s">
        <v>67</v>
      </c>
      <c r="C75" s="81"/>
      <c r="D75" s="82">
        <v>0</v>
      </c>
      <c r="E75" s="83" t="s">
        <v>68</v>
      </c>
      <c r="F75" s="83" t="s">
        <v>68</v>
      </c>
      <c r="G75" s="83" t="s">
        <v>68</v>
      </c>
      <c r="H75" s="83" t="s">
        <v>68</v>
      </c>
      <c r="I75" s="83" t="s">
        <v>68</v>
      </c>
      <c r="J75" s="83" t="s">
        <v>68</v>
      </c>
    </row>
    <row r="76" spans="1:10" s="52" customFormat="1">
      <c r="A76" s="76"/>
      <c r="B76" s="48" t="s">
        <v>69</v>
      </c>
      <c r="C76" s="77"/>
      <c r="D76" s="39"/>
      <c r="E76" s="40" t="str">
        <f>IF(D76&lt;"",ROUNDUP(+D76*(100%+'[1]GENERAL TERMS &amp; CONDITIONS'!$F$4),-1),"")</f>
        <v/>
      </c>
      <c r="F76" s="40" t="str">
        <f>IF(E76&lt;"",ROUNDUP(+E76*(100%+'[1]GENERAL TERMS &amp; CONDITIONS'!$F$5),-1),"")</f>
        <v/>
      </c>
      <c r="G76" s="40" t="str">
        <f>IF(F76&lt;"",ROUNDUP(+F76*(100%+'[1]GENERAL TERMS &amp; CONDITIONS'!$F$6),-1),"")</f>
        <v/>
      </c>
      <c r="H76" s="40" t="str">
        <f>IF(F76&lt;"",ROUNDUP(+F76*(100%+'[1]GENERAL TERMS &amp; CONDITIONS'!$F$6),-1),"")</f>
        <v/>
      </c>
      <c r="I76" s="40" t="str">
        <f>IF(G76&lt;"",ROUNDUP(+G76*(100%+'[1]GENERAL TERMS &amp; CONDITIONS'!$F$6),-1),"")</f>
        <v/>
      </c>
      <c r="J76" s="40"/>
    </row>
    <row r="77" spans="1:10" s="88" customFormat="1">
      <c r="A77" s="85" t="s">
        <v>4</v>
      </c>
      <c r="B77" s="86" t="s">
        <v>70</v>
      </c>
      <c r="C77" s="87"/>
      <c r="D77" s="82">
        <v>4310</v>
      </c>
      <c r="E77" s="83">
        <f>IF(D77&lt;"",ROUNDUP(+D77*(100%+'[1]GENERAL TERMS &amp; CONDITIONS'!$F$4),-1),"")</f>
        <v>4360</v>
      </c>
      <c r="F77" s="83">
        <f>IF(E77&lt;"",ROUNDUP(+E77*(100%+'[1]GENERAL TERMS &amp; CONDITIONS'!$F$5),-1),"")</f>
        <v>4490</v>
      </c>
      <c r="G77" s="83">
        <f>IF(F77&lt;"",ROUNDUP(+F77*(100%+'[1]GENERAL TERMS &amp; CONDITIONS'!$F$6),-1),"")</f>
        <v>4630</v>
      </c>
      <c r="H77" s="83">
        <f>IF(G77&lt;"",ROUNDUP(+G77*(100%+'[1]GENERAL TERMS &amp; CONDITIONS'!$F$7),-1),"")</f>
        <v>4720</v>
      </c>
      <c r="I77" s="83">
        <f>IF(H77&lt;"",ROUNDUP(+H77*(100%+'[1]GENERAL TERMS &amp; CONDITIONS'!$F$8),-1),"")</f>
        <v>4820</v>
      </c>
      <c r="J77" s="83">
        <v>4970</v>
      </c>
    </row>
    <row r="78" spans="1:10" s="88" customFormat="1">
      <c r="A78" s="85" t="s">
        <v>4</v>
      </c>
      <c r="B78" s="86" t="s">
        <v>71</v>
      </c>
      <c r="C78" s="87"/>
      <c r="D78" s="82">
        <v>20780</v>
      </c>
      <c r="E78" s="83">
        <f>IF(D78&lt;"",ROUNDUP(+D78*(100%+'[1]GENERAL TERMS &amp; CONDITIONS'!$F$4),-1),"")</f>
        <v>20990</v>
      </c>
      <c r="F78" s="83">
        <f>IF(E78&lt;"",ROUNDUP(+E78*(100%+'[1]GENERAL TERMS &amp; CONDITIONS'!$F$5),-1),"")</f>
        <v>21580</v>
      </c>
      <c r="G78" s="83">
        <f>IF(F78&lt;"",ROUNDUP(+F78*(100%+'[1]GENERAL TERMS &amp; CONDITIONS'!$F$6),-1),"")</f>
        <v>22230</v>
      </c>
      <c r="H78" s="83">
        <f>IF(G78&lt;"",ROUNDUP(+G78*(100%+'[1]GENERAL TERMS &amp; CONDITIONS'!$F$7),-1),"")</f>
        <v>22620</v>
      </c>
      <c r="I78" s="83">
        <f>IF(H78&lt;"",ROUNDUP(+H78*(100%+'[1]GENERAL TERMS &amp; CONDITIONS'!$F$8),-1),"")</f>
        <v>23080</v>
      </c>
      <c r="J78" s="83">
        <v>23780</v>
      </c>
    </row>
    <row r="79" spans="1:10" s="29" customFormat="1">
      <c r="A79" s="89"/>
      <c r="B79" s="37" t="s">
        <v>6</v>
      </c>
      <c r="C79" s="38"/>
      <c r="D79" s="39"/>
      <c r="E79" s="40" t="str">
        <f>IF(D79&lt;"",ROUNDUP(+D79*(100%+'[1]GENERAL TERMS &amp; CONDITIONS'!$F$4),-1),"")</f>
        <v/>
      </c>
      <c r="F79" s="40" t="str">
        <f>IF(E79&lt;"",ROUNDUP(+E79*(100%+'[1]GENERAL TERMS &amp; CONDITIONS'!$F$5),-1),"")</f>
        <v/>
      </c>
      <c r="G79" s="40" t="str">
        <f>IF(F79&lt;"",ROUNDUP(+F79*(100%+'[1]GENERAL TERMS &amp; CONDITIONS'!$F$6),-1),"")</f>
        <v/>
      </c>
      <c r="H79" s="40" t="str">
        <f>IF(F79&lt;"",ROUNDUP(+F79*(100%+'[1]GENERAL TERMS &amp; CONDITIONS'!$F$6),-1),"")</f>
        <v/>
      </c>
      <c r="I79" s="40" t="str">
        <f>IF(G79&lt;"",ROUNDUP(+G79*(100%+'[1]GENERAL TERMS &amp; CONDITIONS'!$F$6),-1),"")</f>
        <v/>
      </c>
      <c r="J79" s="40"/>
    </row>
    <row r="80" spans="1:10" s="29" customFormat="1">
      <c r="A80" s="41" t="s">
        <v>4</v>
      </c>
      <c r="B80" s="42" t="s">
        <v>72</v>
      </c>
      <c r="C80" s="43"/>
      <c r="D80" s="46">
        <v>1920</v>
      </c>
      <c r="E80" s="47">
        <f>IF(D80&lt;"",ROUNDUP(+D80*(100%+'[1]GENERAL TERMS &amp; CONDITIONS'!$F$4),-1),"")</f>
        <v>1940</v>
      </c>
      <c r="F80" s="47">
        <f>IF(E80&lt;"",ROUNDUP(+E80*(100%+'[1]GENERAL TERMS &amp; CONDITIONS'!$F$5),-1),"")</f>
        <v>2000</v>
      </c>
      <c r="G80" s="47">
        <f>IF(F80&lt;"",ROUNDUP(+F80*(100%+'[1]GENERAL TERMS &amp; CONDITIONS'!$F$6),-1),"")</f>
        <v>2060</v>
      </c>
      <c r="H80" s="47">
        <f>IF(G80&lt;"",ROUNDUP(+G80*(100%+'[1]GENERAL TERMS &amp; CONDITIONS'!$F$7),-1),"")</f>
        <v>2100</v>
      </c>
      <c r="I80" s="47">
        <f>IF(H80&lt;"",ROUNDUP(+H80*(100%+'[1]GENERAL TERMS &amp; CONDITIONS'!$F$8),-1),"")</f>
        <v>2150</v>
      </c>
      <c r="J80" s="47">
        <v>2220</v>
      </c>
    </row>
    <row r="81" spans="1:225" s="93" customFormat="1">
      <c r="A81" s="79" t="s">
        <v>4</v>
      </c>
      <c r="B81" s="80" t="s">
        <v>73</v>
      </c>
      <c r="C81" s="90" t="s">
        <v>74</v>
      </c>
      <c r="D81" s="91">
        <v>-28930</v>
      </c>
      <c r="E81" s="92">
        <f>D81</f>
        <v>-28930</v>
      </c>
      <c r="F81" s="92">
        <f>E81</f>
        <v>-28930</v>
      </c>
      <c r="G81" s="92">
        <f>F81</f>
        <v>-28930</v>
      </c>
      <c r="H81" s="92">
        <f>F81</f>
        <v>-28930</v>
      </c>
      <c r="I81" s="92">
        <f>G81</f>
        <v>-28930</v>
      </c>
      <c r="J81" s="92">
        <v>-28930</v>
      </c>
    </row>
    <row r="82" spans="1:225">
      <c r="A82" s="36"/>
      <c r="B82" s="37" t="s">
        <v>11</v>
      </c>
      <c r="C82" s="38"/>
      <c r="D82" s="39"/>
      <c r="E82" s="40" t="str">
        <f>IF(D82&lt;"",ROUNDUP(+D82*(100%+'[1]GENERAL TERMS &amp; CONDITIONS'!$F$4),-1),"")</f>
        <v/>
      </c>
      <c r="F82" s="40" t="str">
        <f>IF(E82&lt;"",ROUNDUP(+E82*(100%+'[1]GENERAL TERMS &amp; CONDITIONS'!$F$5),-1),"")</f>
        <v/>
      </c>
      <c r="G82" s="40" t="str">
        <f>IF(F82&lt;"",ROUNDUP(+F82*(100%+'[1]GENERAL TERMS &amp; CONDITIONS'!$F$6),-1),"")</f>
        <v/>
      </c>
      <c r="H82" s="40" t="str">
        <f>IF(F82&lt;"",ROUNDUP(+F82*(100%+'[1]GENERAL TERMS &amp; CONDITIONS'!$F$6),-1),"")</f>
        <v/>
      </c>
      <c r="I82" s="40" t="str">
        <f>IF(G82&lt;"",ROUNDUP(+G82*(100%+'[1]GENERAL TERMS &amp; CONDITIONS'!$F$6),-1),"")</f>
        <v/>
      </c>
      <c r="J82" s="40"/>
    </row>
    <row r="83" spans="1:225">
      <c r="A83" s="41" t="s">
        <v>4</v>
      </c>
      <c r="B83" s="50" t="s">
        <v>75</v>
      </c>
      <c r="C83" s="43"/>
      <c r="D83" s="46">
        <v>6110</v>
      </c>
      <c r="E83" s="47">
        <f>IF(D83&lt;"",ROUNDUP(+D83*(100%+'[1]GENERAL TERMS &amp; CONDITIONS'!$F$4),-1),"")</f>
        <v>6180</v>
      </c>
      <c r="F83" s="47">
        <f>IF(E83&lt;"",ROUNDUP(+E83*(100%+'[1]GENERAL TERMS &amp; CONDITIONS'!$F$5),-1),"")</f>
        <v>6360</v>
      </c>
      <c r="G83" s="47">
        <f>IF(F83&lt;"",ROUNDUP(+F83*(100%+'[1]GENERAL TERMS &amp; CONDITIONS'!$F$6),-1),"")</f>
        <v>6560</v>
      </c>
      <c r="H83" s="47">
        <f>IF(G83&lt;"",ROUNDUP(+G83*(100%+'[1]GENERAL TERMS &amp; CONDITIONS'!$F$7),-1),"")</f>
        <v>6680</v>
      </c>
      <c r="I83" s="47">
        <f>IF(H83&lt;"",ROUNDUP(+H83*(100%+'[1]GENERAL TERMS &amp; CONDITIONS'!$F$8),-1),"")</f>
        <v>6820</v>
      </c>
      <c r="J83" s="47">
        <v>7030</v>
      </c>
    </row>
    <row r="84" spans="1:225" s="84" customFormat="1">
      <c r="A84" s="79" t="s">
        <v>4</v>
      </c>
      <c r="B84" s="86" t="s">
        <v>76</v>
      </c>
      <c r="C84" s="81"/>
      <c r="D84" s="82">
        <v>9720</v>
      </c>
      <c r="E84" s="83">
        <f>IF(D84&lt;"",ROUNDUP(+D84*(100%+'[1]GENERAL TERMS &amp; CONDITIONS'!$F$4),-1),"")</f>
        <v>9820</v>
      </c>
      <c r="F84" s="83">
        <f>IF(E84&lt;"",ROUNDUP(+E84*(100%+'[1]GENERAL TERMS &amp; CONDITIONS'!$F$5),-1),"")</f>
        <v>10100</v>
      </c>
      <c r="G84" s="83">
        <f>IF(F84&lt;"",ROUNDUP(+F84*(100%+'[1]GENERAL TERMS &amp; CONDITIONS'!$F$6),-1),"")</f>
        <v>10410</v>
      </c>
      <c r="H84" s="83">
        <f>IF(G84&lt;"",ROUNDUP(+G84*(100%+'[1]GENERAL TERMS &amp; CONDITIONS'!$F$7),-1),"")</f>
        <v>10600</v>
      </c>
      <c r="I84" s="83">
        <f>IF(H84&lt;"",ROUNDUP(+H84*(100%+'[1]GENERAL TERMS &amp; CONDITIONS'!$F$8),-1),"")</f>
        <v>10820</v>
      </c>
      <c r="J84" s="83">
        <v>11150</v>
      </c>
    </row>
    <row r="85" spans="1:225" s="29" customFormat="1">
      <c r="A85" s="36"/>
      <c r="B85" s="37" t="s">
        <v>23</v>
      </c>
      <c r="C85" s="38"/>
      <c r="D85" s="39"/>
      <c r="E85" s="40" t="str">
        <f>IF(D85&lt;"",ROUNDUP(+D85*(100%+'[1]GENERAL TERMS &amp; CONDITIONS'!$F$4),-1),"")</f>
        <v/>
      </c>
      <c r="F85" s="40" t="str">
        <f>IF(E85&lt;"",ROUNDUP(+E85*(100%+'[1]GENERAL TERMS &amp; CONDITIONS'!$F$5),-1),"")</f>
        <v/>
      </c>
      <c r="G85" s="40" t="str">
        <f>IF(F85&lt;"",ROUNDUP(+F85*(100%+'[1]GENERAL TERMS &amp; CONDITIONS'!$F$6),-1),"")</f>
        <v/>
      </c>
      <c r="H85" s="40" t="str">
        <f>IF(F85&lt;"",ROUNDUP(+F85*(100%+'[1]GENERAL TERMS &amp; CONDITIONS'!$F$6),-1),"")</f>
        <v/>
      </c>
      <c r="I85" s="40" t="str">
        <f>IF(G85&lt;"",ROUNDUP(+G85*(100%+'[1]GENERAL TERMS &amp; CONDITIONS'!$F$6),-1),"")</f>
        <v/>
      </c>
      <c r="J85" s="40"/>
    </row>
    <row r="86" spans="1:225" s="84" customFormat="1">
      <c r="A86" s="85" t="s">
        <v>4</v>
      </c>
      <c r="B86" s="86" t="s">
        <v>77</v>
      </c>
      <c r="C86" s="94"/>
      <c r="D86" s="82">
        <v>-14500</v>
      </c>
      <c r="E86" s="83">
        <f>D86</f>
        <v>-14500</v>
      </c>
      <c r="F86" s="83">
        <v>-14500</v>
      </c>
      <c r="G86" s="83">
        <f>E86</f>
        <v>-14500</v>
      </c>
      <c r="H86" s="83">
        <f>E86</f>
        <v>-14500</v>
      </c>
      <c r="I86" s="83">
        <v>10850</v>
      </c>
      <c r="J86" s="83">
        <v>11180</v>
      </c>
    </row>
    <row r="87" spans="1:225" s="84" customFormat="1">
      <c r="A87" s="85" t="s">
        <v>4</v>
      </c>
      <c r="B87" s="86" t="s">
        <v>78</v>
      </c>
      <c r="C87" s="94"/>
      <c r="D87" s="82"/>
      <c r="E87" s="83"/>
      <c r="F87" s="83"/>
      <c r="G87" s="83"/>
      <c r="H87" s="83"/>
      <c r="I87" s="83">
        <v>17050</v>
      </c>
      <c r="J87" s="83">
        <v>17570</v>
      </c>
    </row>
    <row r="88" spans="1:225" s="78" customFormat="1">
      <c r="A88" s="49" t="s">
        <v>4</v>
      </c>
      <c r="B88" s="50" t="s">
        <v>79</v>
      </c>
      <c r="C88" s="95"/>
      <c r="D88" s="46"/>
      <c r="E88" s="47"/>
      <c r="F88" s="47">
        <v>790</v>
      </c>
      <c r="G88" s="47">
        <f>IF(F88&lt;"",ROUNDUP(+F88*(100%+'[1]GENERAL TERMS &amp; CONDITIONS'!$F$6),-1),"")</f>
        <v>820</v>
      </c>
      <c r="H88" s="47">
        <f>IF(G88&lt;"",ROUNDUP(+G88*(100%+'[1]GENERAL TERMS &amp; CONDITIONS'!$F$7),-1),"")</f>
        <v>840</v>
      </c>
      <c r="I88" s="47">
        <f>IF(H88&lt;"",ROUNDUP(+H88*(100%+'[1]GENERAL TERMS &amp; CONDITIONS'!$F$8),-1),"")</f>
        <v>860</v>
      </c>
      <c r="J88" s="47">
        <v>890</v>
      </c>
    </row>
    <row r="89" spans="1:225">
      <c r="A89" s="41" t="s">
        <v>4</v>
      </c>
      <c r="B89" s="42" t="s">
        <v>80</v>
      </c>
      <c r="C89" s="43"/>
      <c r="D89" s="46">
        <v>2710</v>
      </c>
      <c r="E89" s="47">
        <f>IF(D89&lt;"",ROUNDUP(+D89*(100%+'[1]GENERAL TERMS &amp; CONDITIONS'!$F$4),-1),"")</f>
        <v>2740</v>
      </c>
      <c r="F89" s="47">
        <f>IF(E89&lt;"",ROUNDUP(+E89*(100%+'[1]GENERAL TERMS &amp; CONDITIONS'!$F$5),-1),"")</f>
        <v>2820</v>
      </c>
      <c r="G89" s="47">
        <f>IF(F89&lt;"",ROUNDUP(+F89*(100%+'[1]GENERAL TERMS &amp; CONDITIONS'!$F$6),-1),"")</f>
        <v>2910</v>
      </c>
      <c r="H89" s="47">
        <f>IF(G89&lt;"",ROUNDUP(+G89*(100%+'[1]GENERAL TERMS &amp; CONDITIONS'!$F$7),-1),"")</f>
        <v>2970</v>
      </c>
      <c r="I89" s="47">
        <f>IF(H89&lt;"",ROUNDUP(+H89*(100%+'[1]GENERAL TERMS &amp; CONDITIONS'!$F$8),-1),"")</f>
        <v>3030</v>
      </c>
      <c r="J89" s="47">
        <v>3130</v>
      </c>
    </row>
    <row r="90" spans="1:225">
      <c r="A90" s="41" t="s">
        <v>4</v>
      </c>
      <c r="B90" s="42" t="s">
        <v>81</v>
      </c>
      <c r="C90" s="43"/>
      <c r="D90" s="46">
        <v>1130</v>
      </c>
      <c r="E90" s="47">
        <f>IF(D90&lt;"",ROUNDUP(+D90*(100%+'[1]GENERAL TERMS &amp; CONDITIONS'!$F$4),-1),"")</f>
        <v>1150</v>
      </c>
      <c r="F90" s="47">
        <f>IF(E90&lt;"",ROUNDUP(+E90*(100%+'[1]GENERAL TERMS &amp; CONDITIONS'!$F$5),-1),"")</f>
        <v>1190</v>
      </c>
      <c r="G90" s="47">
        <f>IF(F90&lt;"",ROUNDUP(+F90*(100%+'[1]GENERAL TERMS &amp; CONDITIONS'!$F$6),-1),"")</f>
        <v>1230</v>
      </c>
      <c r="H90" s="47">
        <f>IF(G90&lt;"",ROUNDUP(+G90*(100%+'[1]GENERAL TERMS &amp; CONDITIONS'!$F$7),-1),"")</f>
        <v>1260</v>
      </c>
      <c r="I90" s="47">
        <f>IF(H90&lt;"",ROUNDUP(+H90*(100%+'[1]GENERAL TERMS &amp; CONDITIONS'!$F$8),-1),"")</f>
        <v>1290</v>
      </c>
      <c r="J90" s="47">
        <v>1330</v>
      </c>
      <c r="K90" s="42"/>
      <c r="L90" s="42"/>
      <c r="M90" s="96"/>
      <c r="N90" s="53"/>
      <c r="O90" s="42"/>
      <c r="P90" s="42"/>
      <c r="Q90" s="96"/>
      <c r="R90" s="53"/>
      <c r="S90" s="42"/>
      <c r="T90" s="42"/>
      <c r="U90" s="96"/>
      <c r="V90" s="53"/>
      <c r="W90" s="42"/>
      <c r="X90" s="42"/>
      <c r="Y90" s="96"/>
      <c r="Z90" s="53"/>
      <c r="AA90" s="42"/>
      <c r="AB90" s="42"/>
      <c r="AC90" s="96"/>
      <c r="AD90" s="53"/>
      <c r="AE90" s="42"/>
      <c r="AF90" s="42"/>
      <c r="AG90" s="96"/>
      <c r="AH90" s="53"/>
      <c r="AI90" s="42"/>
      <c r="AJ90" s="42"/>
      <c r="AK90" s="96"/>
      <c r="AL90" s="53"/>
      <c r="AM90" s="42"/>
      <c r="AN90" s="42"/>
      <c r="AO90" s="96"/>
      <c r="AP90" s="53"/>
      <c r="AQ90" s="42"/>
      <c r="AR90" s="42"/>
      <c r="AS90" s="96"/>
      <c r="AT90" s="53"/>
      <c r="AU90" s="42"/>
      <c r="AV90" s="42"/>
      <c r="AW90" s="96"/>
      <c r="AX90" s="53"/>
      <c r="AY90" s="42"/>
      <c r="AZ90" s="42"/>
      <c r="BA90" s="96"/>
      <c r="BB90" s="53"/>
      <c r="BC90" s="42"/>
      <c r="BD90" s="42"/>
      <c r="BE90" s="96"/>
      <c r="BF90" s="53"/>
      <c r="BG90" s="42"/>
      <c r="BH90" s="42"/>
      <c r="BI90" s="96"/>
      <c r="BJ90" s="53"/>
      <c r="BK90" s="42"/>
      <c r="BL90" s="42"/>
      <c r="BM90" s="96"/>
      <c r="BN90" s="53"/>
      <c r="BO90" s="42"/>
      <c r="BP90" s="42"/>
      <c r="BQ90" s="96"/>
      <c r="BR90" s="53"/>
      <c r="BS90" s="42"/>
      <c r="BT90" s="42"/>
      <c r="BU90" s="96"/>
      <c r="BV90" s="53"/>
      <c r="BW90" s="42"/>
      <c r="BX90" s="42"/>
      <c r="BY90" s="96"/>
      <c r="BZ90" s="53"/>
      <c r="CA90" s="42"/>
      <c r="CB90" s="42"/>
      <c r="CC90" s="96"/>
      <c r="CD90" s="53"/>
      <c r="CE90" s="42"/>
      <c r="CF90" s="42"/>
      <c r="CG90" s="96"/>
      <c r="CH90" s="53"/>
      <c r="CI90" s="42"/>
      <c r="CJ90" s="42"/>
      <c r="CK90" s="96"/>
      <c r="CL90" s="53"/>
      <c r="CM90" s="42"/>
      <c r="CN90" s="42"/>
      <c r="CO90" s="96"/>
      <c r="CP90" s="53"/>
      <c r="CQ90" s="42"/>
      <c r="CR90" s="42"/>
      <c r="CS90" s="96"/>
      <c r="CT90" s="53"/>
      <c r="CU90" s="42"/>
      <c r="CV90" s="42"/>
      <c r="CW90" s="96"/>
      <c r="CX90" s="53"/>
      <c r="CY90" s="42"/>
      <c r="CZ90" s="42"/>
      <c r="DA90" s="96"/>
      <c r="DB90" s="53"/>
      <c r="DC90" s="42"/>
      <c r="DD90" s="42"/>
      <c r="DE90" s="96"/>
      <c r="DF90" s="53"/>
      <c r="DG90" s="42"/>
      <c r="DH90" s="42"/>
      <c r="DI90" s="96"/>
      <c r="DJ90" s="53"/>
      <c r="DK90" s="42"/>
      <c r="DL90" s="42"/>
      <c r="DM90" s="96"/>
      <c r="DN90" s="53"/>
      <c r="DO90" s="42"/>
      <c r="DP90" s="42"/>
      <c r="DQ90" s="96"/>
      <c r="DR90" s="53"/>
      <c r="DS90" s="42"/>
      <c r="DT90" s="42"/>
      <c r="DU90" s="96"/>
      <c r="DV90" s="53"/>
      <c r="DW90" s="42"/>
      <c r="DX90" s="42"/>
      <c r="DY90" s="96"/>
      <c r="DZ90" s="53"/>
      <c r="EA90" s="42"/>
      <c r="EB90" s="42"/>
      <c r="EC90" s="96"/>
      <c r="ED90" s="53"/>
      <c r="EE90" s="42"/>
      <c r="EF90" s="42"/>
      <c r="EG90" s="96"/>
      <c r="EH90" s="53"/>
      <c r="EI90" s="42"/>
      <c r="EJ90" s="42"/>
      <c r="EK90" s="96"/>
      <c r="EL90" s="53"/>
      <c r="EM90" s="42"/>
      <c r="EN90" s="42"/>
      <c r="EO90" s="96"/>
      <c r="EP90" s="53"/>
      <c r="EQ90" s="42"/>
      <c r="ER90" s="42"/>
      <c r="ES90" s="96"/>
      <c r="ET90" s="53"/>
      <c r="EU90" s="42"/>
      <c r="EV90" s="42"/>
      <c r="EW90" s="96"/>
      <c r="EX90" s="53"/>
      <c r="EY90" s="42"/>
      <c r="EZ90" s="42"/>
      <c r="FA90" s="96"/>
      <c r="FB90" s="53"/>
      <c r="FC90" s="42"/>
      <c r="FD90" s="42"/>
      <c r="FE90" s="96"/>
      <c r="FF90" s="53"/>
      <c r="FG90" s="42"/>
      <c r="FH90" s="42"/>
      <c r="FI90" s="96"/>
      <c r="FJ90" s="53"/>
      <c r="FK90" s="42"/>
      <c r="FL90" s="42"/>
      <c r="FM90" s="96"/>
      <c r="FN90" s="53"/>
      <c r="FO90" s="42"/>
      <c r="FP90" s="42"/>
      <c r="FQ90" s="96"/>
      <c r="FR90" s="53"/>
      <c r="FS90" s="42"/>
      <c r="FT90" s="42"/>
      <c r="FU90" s="96"/>
      <c r="FV90" s="53"/>
      <c r="FW90" s="42"/>
      <c r="FX90" s="42"/>
      <c r="FY90" s="96"/>
      <c r="FZ90" s="53"/>
      <c r="GA90" s="42"/>
      <c r="GB90" s="42"/>
      <c r="GC90" s="96"/>
      <c r="GD90" s="53"/>
      <c r="GE90" s="42"/>
      <c r="GF90" s="42"/>
      <c r="GG90" s="96"/>
      <c r="GH90" s="53"/>
      <c r="GI90" s="42"/>
      <c r="GJ90" s="42"/>
      <c r="GK90" s="96"/>
      <c r="GL90" s="53"/>
      <c r="GM90" s="42"/>
      <c r="GN90" s="42"/>
      <c r="GO90" s="96"/>
      <c r="GP90" s="53"/>
      <c r="GQ90" s="42"/>
      <c r="GR90" s="42"/>
      <c r="GS90" s="96"/>
      <c r="GT90" s="53"/>
      <c r="GU90" s="42"/>
      <c r="GV90" s="42"/>
      <c r="GW90" s="96"/>
      <c r="GX90" s="53"/>
      <c r="GY90" s="42"/>
      <c r="GZ90" s="42"/>
      <c r="HA90" s="96"/>
      <c r="HB90" s="53"/>
      <c r="HC90" s="42"/>
      <c r="HD90" s="42"/>
      <c r="HE90" s="96"/>
      <c r="HF90" s="53"/>
      <c r="HG90" s="42"/>
      <c r="HH90" s="42"/>
      <c r="HI90" s="96"/>
      <c r="HJ90" s="53"/>
      <c r="HK90" s="42"/>
      <c r="HL90" s="42"/>
      <c r="HM90" s="96"/>
      <c r="HN90" s="53"/>
      <c r="HO90" s="42"/>
      <c r="HP90" s="42"/>
      <c r="HQ90" s="96"/>
    </row>
    <row r="91" spans="1:225">
      <c r="A91" s="41" t="s">
        <v>4</v>
      </c>
      <c r="B91" s="42" t="s">
        <v>82</v>
      </c>
      <c r="C91" s="43"/>
      <c r="D91" s="46">
        <v>860</v>
      </c>
      <c r="E91" s="47">
        <f>IF(D91&lt;"",ROUNDUP(+D91*(100%+'[1]GENERAL TERMS &amp; CONDITIONS'!$F$4),-1),"")</f>
        <v>870</v>
      </c>
      <c r="F91" s="47">
        <f>IF(E91&lt;"",ROUNDUP(+E91*(100%+'[1]GENERAL TERMS &amp; CONDITIONS'!$F$5),-1),"")</f>
        <v>900</v>
      </c>
      <c r="G91" s="47">
        <f>IF(F91&lt;"",ROUNDUP(+F91*(100%+'[1]GENERAL TERMS &amp; CONDITIONS'!$F$6),-1),"")</f>
        <v>930</v>
      </c>
      <c r="H91" s="47">
        <f>IF(G91&lt;"",ROUNDUP(+G91*(100%+'[1]GENERAL TERMS &amp; CONDITIONS'!$F$7),-1),"")</f>
        <v>950</v>
      </c>
      <c r="I91" s="47">
        <f>IF(H91&lt;"",ROUNDUP(+H91*(100%+'[1]GENERAL TERMS &amp; CONDITIONS'!$F$8),-1),"")</f>
        <v>970</v>
      </c>
      <c r="J91" s="47">
        <v>1000</v>
      </c>
      <c r="K91" s="42"/>
      <c r="L91" s="96"/>
      <c r="M91" s="53"/>
      <c r="N91" s="42"/>
      <c r="O91" s="42"/>
      <c r="P91" s="96"/>
      <c r="Q91" s="53"/>
      <c r="R91" s="42"/>
      <c r="S91" s="42"/>
      <c r="T91" s="96"/>
      <c r="U91" s="53"/>
      <c r="V91" s="42"/>
      <c r="W91" s="42"/>
      <c r="X91" s="96"/>
      <c r="Y91" s="53"/>
      <c r="Z91" s="42"/>
      <c r="AA91" s="42"/>
      <c r="AB91" s="96"/>
      <c r="AC91" s="53"/>
      <c r="AD91" s="42"/>
      <c r="AE91" s="42"/>
      <c r="AF91" s="96"/>
      <c r="AG91" s="53"/>
      <c r="AH91" s="42"/>
      <c r="AI91" s="42"/>
      <c r="AJ91" s="96"/>
      <c r="AK91" s="53"/>
      <c r="AL91" s="42"/>
      <c r="AM91" s="42"/>
      <c r="AN91" s="96"/>
      <c r="AO91" s="53"/>
      <c r="AP91" s="42"/>
      <c r="AQ91" s="42"/>
      <c r="AR91" s="96"/>
      <c r="AS91" s="53"/>
      <c r="AT91" s="42"/>
      <c r="AU91" s="42"/>
      <c r="AV91" s="96"/>
      <c r="AW91" s="53"/>
      <c r="AX91" s="42"/>
      <c r="AY91" s="42"/>
      <c r="AZ91" s="96"/>
      <c r="BA91" s="53"/>
      <c r="BB91" s="42"/>
      <c r="BC91" s="42"/>
      <c r="BD91" s="96"/>
      <c r="BE91" s="53"/>
      <c r="BF91" s="42"/>
      <c r="BG91" s="42"/>
      <c r="BH91" s="96"/>
      <c r="BI91" s="53"/>
      <c r="BJ91" s="42"/>
      <c r="BK91" s="42"/>
      <c r="BL91" s="96"/>
      <c r="BM91" s="53"/>
      <c r="BN91" s="42"/>
      <c r="BO91" s="42"/>
      <c r="BP91" s="96"/>
      <c r="BQ91" s="53"/>
      <c r="BR91" s="42"/>
      <c r="BS91" s="42"/>
      <c r="BT91" s="96"/>
      <c r="BU91" s="53"/>
      <c r="BV91" s="42"/>
      <c r="BW91" s="42"/>
      <c r="BX91" s="96"/>
      <c r="BY91" s="53"/>
      <c r="BZ91" s="42"/>
      <c r="CA91" s="42"/>
      <c r="CB91" s="96"/>
      <c r="CC91" s="53"/>
      <c r="CD91" s="42"/>
      <c r="CE91" s="42"/>
      <c r="CF91" s="96"/>
      <c r="CG91" s="53"/>
      <c r="CH91" s="42"/>
      <c r="CI91" s="42"/>
      <c r="CJ91" s="96"/>
      <c r="CK91" s="53"/>
      <c r="CL91" s="42"/>
      <c r="CM91" s="42"/>
      <c r="CN91" s="96"/>
      <c r="CO91" s="53"/>
      <c r="CP91" s="42"/>
      <c r="CQ91" s="42"/>
      <c r="CR91" s="96"/>
      <c r="CS91" s="53"/>
      <c r="CT91" s="42"/>
      <c r="CU91" s="42"/>
      <c r="CV91" s="96"/>
      <c r="CW91" s="53"/>
      <c r="CX91" s="42"/>
      <c r="CY91" s="42"/>
      <c r="CZ91" s="96"/>
      <c r="DA91" s="53"/>
      <c r="DB91" s="42"/>
      <c r="DC91" s="42"/>
      <c r="DD91" s="96"/>
      <c r="DE91" s="53"/>
      <c r="DF91" s="42"/>
      <c r="DG91" s="42"/>
      <c r="DH91" s="96"/>
      <c r="DI91" s="53"/>
      <c r="DJ91" s="42"/>
      <c r="DK91" s="42"/>
      <c r="DL91" s="96"/>
      <c r="DM91" s="53"/>
      <c r="DN91" s="42"/>
      <c r="DO91" s="42"/>
      <c r="DP91" s="96"/>
      <c r="DQ91" s="53"/>
      <c r="DR91" s="42"/>
      <c r="DS91" s="42"/>
      <c r="DT91" s="96"/>
      <c r="DU91" s="53"/>
      <c r="DV91" s="42"/>
      <c r="DW91" s="42"/>
      <c r="DX91" s="96"/>
      <c r="DY91" s="53"/>
      <c r="DZ91" s="42"/>
      <c r="EA91" s="42"/>
      <c r="EB91" s="96"/>
      <c r="EC91" s="53"/>
      <c r="ED91" s="42"/>
      <c r="EE91" s="42"/>
      <c r="EF91" s="96"/>
      <c r="EG91" s="53"/>
      <c r="EH91" s="42"/>
      <c r="EI91" s="42"/>
      <c r="EJ91" s="96"/>
      <c r="EK91" s="53"/>
      <c r="EL91" s="42"/>
      <c r="EM91" s="42"/>
      <c r="EN91" s="96"/>
      <c r="EO91" s="53"/>
      <c r="EP91" s="42"/>
      <c r="EQ91" s="42"/>
      <c r="ER91" s="96"/>
      <c r="ES91" s="53"/>
      <c r="ET91" s="42"/>
      <c r="EU91" s="42"/>
      <c r="EV91" s="96"/>
      <c r="EW91" s="53"/>
      <c r="EX91" s="42"/>
      <c r="EY91" s="42"/>
      <c r="EZ91" s="96"/>
      <c r="FA91" s="53"/>
      <c r="FB91" s="42"/>
      <c r="FC91" s="42"/>
      <c r="FD91" s="96"/>
      <c r="FE91" s="53"/>
      <c r="FF91" s="42"/>
      <c r="FG91" s="42"/>
      <c r="FH91" s="96"/>
      <c r="FI91" s="53"/>
      <c r="FJ91" s="42"/>
      <c r="FK91" s="42"/>
      <c r="FL91" s="96"/>
      <c r="FM91" s="53"/>
      <c r="FN91" s="42"/>
      <c r="FO91" s="42"/>
      <c r="FP91" s="96"/>
      <c r="FQ91" s="53"/>
      <c r="FR91" s="42"/>
      <c r="FS91" s="42"/>
      <c r="FT91" s="96"/>
      <c r="FU91" s="53"/>
      <c r="FV91" s="42"/>
      <c r="FW91" s="42"/>
      <c r="FX91" s="96"/>
      <c r="FY91" s="53"/>
      <c r="FZ91" s="42"/>
      <c r="GA91" s="42"/>
      <c r="GB91" s="96"/>
      <c r="GC91" s="53"/>
      <c r="GD91" s="42"/>
      <c r="GE91" s="42"/>
      <c r="GF91" s="96"/>
      <c r="GG91" s="53"/>
      <c r="GH91" s="42"/>
      <c r="GI91" s="42"/>
      <c r="GJ91" s="96"/>
      <c r="GK91" s="53"/>
      <c r="GL91" s="42"/>
      <c r="GM91" s="42"/>
      <c r="GN91" s="96"/>
      <c r="GO91" s="53"/>
      <c r="GP91" s="42"/>
      <c r="GQ91" s="42"/>
      <c r="GR91" s="96"/>
      <c r="GS91" s="53"/>
      <c r="GT91" s="42"/>
      <c r="GU91" s="42"/>
      <c r="GV91" s="96"/>
      <c r="GW91" s="53"/>
      <c r="GX91" s="42"/>
      <c r="GY91" s="42"/>
      <c r="GZ91" s="96"/>
      <c r="HA91" s="53"/>
      <c r="HB91" s="42"/>
      <c r="HC91" s="42"/>
      <c r="HD91" s="96"/>
      <c r="HE91" s="53"/>
      <c r="HF91" s="42"/>
      <c r="HG91" s="42"/>
      <c r="HH91" s="96"/>
      <c r="HI91" s="53"/>
      <c r="HJ91" s="42"/>
      <c r="HK91" s="42"/>
      <c r="HL91" s="96"/>
    </row>
    <row r="92" spans="1:225" hidden="1">
      <c r="A92" s="97" t="s">
        <v>4</v>
      </c>
      <c r="B92" s="98" t="s">
        <v>83</v>
      </c>
      <c r="C92" s="99"/>
      <c r="D92" s="100">
        <v>860</v>
      </c>
      <c r="E92" s="101">
        <f>IF(D92&lt;"",ROUNDUP(+D92*(100%+'[1]GENERAL TERMS &amp; CONDITIONS'!$F$4),-1),"")</f>
        <v>870</v>
      </c>
      <c r="F92" s="101">
        <f>IF(E92&lt;"",ROUNDUP(+E92*(100%+'[1]GENERAL TERMS &amp; CONDITIONS'!$F$5),-1),"")</f>
        <v>900</v>
      </c>
      <c r="G92" s="101">
        <f>IF(F92&lt;"",ROUNDUP(+F92*(100%+'[1]GENERAL TERMS &amp; CONDITIONS'!$F$6),-1),"")</f>
        <v>930</v>
      </c>
      <c r="H92" s="47">
        <f>IF(G92&lt;"",ROUNDUP(+G92*(100%+'[1]GENERAL TERMS &amp; CONDITIONS'!$F$7),-1),"")</f>
        <v>950</v>
      </c>
      <c r="I92" s="47">
        <f>IF(H92&lt;"",ROUNDUP(+H92*(100%+'[1]GENERAL TERMS &amp; CONDITIONS'!$F$8),-1),"")</f>
        <v>970</v>
      </c>
      <c r="J92" s="47">
        <f>IF(I92&lt;"",ROUNDUP(+I92*(100%+'[1]GENERAL TERMS &amp; CONDITIONS'!$F$9),-1),"")</f>
        <v>1000</v>
      </c>
    </row>
    <row r="93" spans="1:225">
      <c r="A93" s="41" t="s">
        <v>4</v>
      </c>
      <c r="B93" s="42" t="s">
        <v>84</v>
      </c>
      <c r="C93" s="43"/>
      <c r="D93" s="46">
        <v>870</v>
      </c>
      <c r="E93" s="47">
        <f>IF(D93&lt;"",ROUNDUP(+D93*(100%+'[1]GENERAL TERMS &amp; CONDITIONS'!$F$4),-1),"")</f>
        <v>880</v>
      </c>
      <c r="F93" s="47">
        <f>IF(E93&lt;"",ROUNDUP(+E93*(100%+'[1]GENERAL TERMS &amp; CONDITIONS'!$F$5),-1),"")</f>
        <v>910</v>
      </c>
      <c r="G93" s="47">
        <f>IF(F93&lt;"",ROUNDUP(+F93*(100%+'[1]GENERAL TERMS &amp; CONDITIONS'!$F$6),-1),"")</f>
        <v>940</v>
      </c>
      <c r="H93" s="47">
        <f>IF(G93&lt;"",ROUNDUP(+G93*(100%+'[1]GENERAL TERMS &amp; CONDITIONS'!$F$7),-1),"")</f>
        <v>960</v>
      </c>
      <c r="I93" s="47">
        <f>IF(H93&lt;"",ROUNDUP(+H93*(100%+'[1]GENERAL TERMS &amp; CONDITIONS'!$F$8),-1),"")</f>
        <v>980</v>
      </c>
      <c r="J93" s="47">
        <v>1010</v>
      </c>
    </row>
    <row r="94" spans="1:225">
      <c r="A94" s="41" t="s">
        <v>4</v>
      </c>
      <c r="B94" s="42" t="s">
        <v>85</v>
      </c>
      <c r="C94" s="43"/>
      <c r="D94" s="46">
        <v>870</v>
      </c>
      <c r="E94" s="47">
        <f>IF(D94&lt;"",ROUNDUP(+D94*(100%+'[1]GENERAL TERMS &amp; CONDITIONS'!$F$4),-1),"")</f>
        <v>880</v>
      </c>
      <c r="F94" s="47">
        <f>IF(E94&lt;"",ROUNDUP(+E94*(100%+'[1]GENERAL TERMS &amp; CONDITIONS'!$F$5),-1),"")</f>
        <v>910</v>
      </c>
      <c r="G94" s="47">
        <f>IF(F94&lt;"",ROUNDUP(+F94*(100%+'[1]GENERAL TERMS &amp; CONDITIONS'!$F$6),-1),"")</f>
        <v>940</v>
      </c>
      <c r="H94" s="47">
        <f>IF(G94&lt;"",ROUNDUP(+G94*(100%+'[1]GENERAL TERMS &amp; CONDITIONS'!$F$7),-1),"")</f>
        <v>960</v>
      </c>
      <c r="I94" s="47">
        <f>IF(H94&lt;"",ROUNDUP(+H94*(100%+'[1]GENERAL TERMS &amp; CONDITIONS'!$F$8),-1),"")</f>
        <v>980</v>
      </c>
      <c r="J94" s="47">
        <v>1010</v>
      </c>
    </row>
    <row r="95" spans="1:225" s="29" customFormat="1">
      <c r="A95" s="36"/>
      <c r="B95" s="37" t="s">
        <v>38</v>
      </c>
      <c r="C95" s="38"/>
      <c r="D95" s="39"/>
      <c r="E95" s="40" t="str">
        <f>IF(D95&lt;"",ROUNDUP(+D95*(100%+'[1]GENERAL TERMS &amp; CONDITIONS'!$F$4),-1),"")</f>
        <v/>
      </c>
      <c r="F95" s="40" t="str">
        <f>IF(E95&lt;"",ROUNDUP(+E95*(100%+'[1]GENERAL TERMS &amp; CONDITIONS'!$F$5),-1),"")</f>
        <v/>
      </c>
      <c r="G95" s="40" t="str">
        <f>IF(F95&lt;"",ROUNDUP(+F95*(100%+'[1]GENERAL TERMS &amp; CONDITIONS'!$F$6),-1),"")</f>
        <v/>
      </c>
      <c r="H95" s="40" t="str">
        <f>IF(F95&lt;"",ROUNDUP(+F95*(100%+'[1]GENERAL TERMS &amp; CONDITIONS'!$F$6),-1),"")</f>
        <v/>
      </c>
      <c r="I95" s="40" t="str">
        <f>IF(G95&lt;"",ROUNDUP(+G95*(100%+'[1]GENERAL TERMS &amp; CONDITIONS'!$F$6),-1),"")</f>
        <v/>
      </c>
      <c r="J95" s="40"/>
    </row>
    <row r="96" spans="1:225" s="29" customFormat="1">
      <c r="A96" s="41" t="s">
        <v>4</v>
      </c>
      <c r="B96" s="42" t="s">
        <v>86</v>
      </c>
      <c r="C96" s="53" t="s">
        <v>74</v>
      </c>
      <c r="D96" s="46">
        <v>-9020</v>
      </c>
      <c r="E96" s="47">
        <f>D96</f>
        <v>-9020</v>
      </c>
      <c r="F96" s="47">
        <f>E96</f>
        <v>-9020</v>
      </c>
      <c r="G96" s="47">
        <f>F96</f>
        <v>-9020</v>
      </c>
      <c r="H96" s="47">
        <f>F96</f>
        <v>-9020</v>
      </c>
      <c r="I96" s="47">
        <f>G96</f>
        <v>-9020</v>
      </c>
      <c r="J96" s="47">
        <v>-9020</v>
      </c>
    </row>
    <row r="97" spans="1:10" s="29" customFormat="1">
      <c r="A97" s="41" t="s">
        <v>4</v>
      </c>
      <c r="B97" s="42" t="s">
        <v>87</v>
      </c>
      <c r="C97" s="53"/>
      <c r="D97" s="46">
        <v>6400</v>
      </c>
      <c r="E97" s="47">
        <f>IF(D97&lt;"",ROUNDUP(+D97*(100%+'[1]GENERAL TERMS &amp; CONDITIONS'!$F$4),-1),"")</f>
        <v>6470</v>
      </c>
      <c r="F97" s="47">
        <f>IF(E97&lt;"",ROUNDUP(+E97*(100%+'[1]GENERAL TERMS &amp; CONDITIONS'!$F$5),-1),"")</f>
        <v>6650</v>
      </c>
      <c r="G97" s="47">
        <f>IF(F97&lt;"",ROUNDUP(+F97*(100%+'[1]GENERAL TERMS &amp; CONDITIONS'!$F$6),-1),"")</f>
        <v>6850</v>
      </c>
      <c r="H97" s="47">
        <f>IF(G97&lt;"",ROUNDUP(+G97*(100%+'[1]GENERAL TERMS &amp; CONDITIONS'!$F$7),-1),"")</f>
        <v>6970</v>
      </c>
      <c r="I97" s="47">
        <f>IF(H97&lt;"",ROUNDUP(+H97*(100%+'[1]GENERAL TERMS &amp; CONDITIONS'!$F$8),-1),"")</f>
        <v>7110</v>
      </c>
      <c r="J97" s="47">
        <v>7330</v>
      </c>
    </row>
    <row r="98" spans="1:10" s="93" customFormat="1">
      <c r="A98" s="79" t="s">
        <v>4</v>
      </c>
      <c r="B98" s="80" t="s">
        <v>88</v>
      </c>
      <c r="C98" s="81"/>
      <c r="D98" s="82">
        <v>8460</v>
      </c>
      <c r="E98" s="83">
        <f>IF(D98&lt;"",ROUNDUP(+D98*(100%+'[1]GENERAL TERMS &amp; CONDITIONS'!$F$4),-1),"")</f>
        <v>8550</v>
      </c>
      <c r="F98" s="83">
        <f>IF(E98&lt;"",ROUNDUP(+E98*(100%+'[1]GENERAL TERMS &amp; CONDITIONS'!$F$5),-1),"")</f>
        <v>8790</v>
      </c>
      <c r="G98" s="83">
        <f>IF(F98&lt;"",ROUNDUP(+F98*(100%+'[1]GENERAL TERMS &amp; CONDITIONS'!$F$6),-1),"")</f>
        <v>9060</v>
      </c>
      <c r="H98" s="83">
        <f>IF(G98&lt;"",ROUNDUP(+G98*(100%+'[1]GENERAL TERMS &amp; CONDITIONS'!$F$7),-1),"")</f>
        <v>9220</v>
      </c>
      <c r="I98" s="83">
        <f>IF(H98&lt;"",ROUNDUP(+H98*(100%+'[1]GENERAL TERMS &amp; CONDITIONS'!$F$8),-1),"")</f>
        <v>9410</v>
      </c>
      <c r="J98" s="83">
        <v>9700</v>
      </c>
    </row>
    <row r="99" spans="1:10" s="88" customFormat="1">
      <c r="A99" s="85" t="s">
        <v>4</v>
      </c>
      <c r="B99" s="86" t="s">
        <v>89</v>
      </c>
      <c r="C99" s="87"/>
      <c r="D99" s="82">
        <v>5120</v>
      </c>
      <c r="E99" s="83">
        <f>IF(D99&lt;"",ROUNDUP(+D99*(100%+'[1]GENERAL TERMS &amp; CONDITIONS'!$F$4),-1),"")</f>
        <v>5180</v>
      </c>
      <c r="F99" s="83">
        <f>IF(E99&lt;"",ROUNDUP(+E99*(100%+'[1]GENERAL TERMS &amp; CONDITIONS'!$F$5),-1),"")</f>
        <v>5330</v>
      </c>
      <c r="G99" s="83">
        <f>IF(F99&lt;"",ROUNDUP(+F99*(100%+'[1]GENERAL TERMS &amp; CONDITIONS'!$F$6),-1),"")</f>
        <v>5490</v>
      </c>
      <c r="H99" s="83">
        <f>IF(G99&lt;"",ROUNDUP(+G99*(100%+'[1]GENERAL TERMS &amp; CONDITIONS'!$F$7),-1),"")</f>
        <v>5590</v>
      </c>
      <c r="I99" s="83">
        <f>IF(H99&lt;"",ROUNDUP(+H99*(100%+'[1]GENERAL TERMS &amp; CONDITIONS'!$F$8),-1),"")</f>
        <v>5710</v>
      </c>
      <c r="J99" s="83">
        <v>5890</v>
      </c>
    </row>
    <row r="100" spans="1:10" s="88" customFormat="1">
      <c r="A100" s="85" t="s">
        <v>4</v>
      </c>
      <c r="B100" s="80" t="s">
        <v>90</v>
      </c>
      <c r="C100" s="87"/>
      <c r="D100" s="82"/>
      <c r="E100" s="83"/>
      <c r="F100" s="83"/>
      <c r="G100" s="83">
        <v>3760</v>
      </c>
      <c r="H100" s="83">
        <f>IF(G100&lt;"",ROUNDUP(+G100*(100%+'[1]GENERAL TERMS &amp; CONDITIONS'!$F$7),-1),"")</f>
        <v>3830</v>
      </c>
      <c r="I100" s="83">
        <f>IF(H100&lt;"",ROUNDUP(+H100*(100%+'[1]GENERAL TERMS &amp; CONDITIONS'!$F$8),-1),"")</f>
        <v>3910</v>
      </c>
      <c r="J100" s="83">
        <v>4030</v>
      </c>
    </row>
    <row r="101" spans="1:10" s="29" customFormat="1" hidden="1">
      <c r="A101" s="97" t="s">
        <v>4</v>
      </c>
      <c r="B101" s="98" t="s">
        <v>91</v>
      </c>
      <c r="C101" s="99"/>
      <c r="D101" s="100">
        <v>1630</v>
      </c>
      <c r="E101" s="101">
        <f>IF(D101&lt;"",ROUNDUP(+D101*(100%+'[1]GENERAL TERMS &amp; CONDITIONS'!$F$4),-1),"")</f>
        <v>1650</v>
      </c>
      <c r="F101" s="101">
        <f>IF(E101&lt;"",ROUNDUP(+E101*(100%+'[1]GENERAL TERMS &amp; CONDITIONS'!$F$5),-1),"")</f>
        <v>1700</v>
      </c>
      <c r="G101" s="101">
        <f>IF(F101&lt;"",ROUNDUP(+F101*(100%+'[1]GENERAL TERMS &amp; CONDITIONS'!$F$6),-1),"")</f>
        <v>1760</v>
      </c>
      <c r="H101" s="101">
        <f>IF(F101&lt;"",ROUNDUP(+F101*(100%+'[1]GENERAL TERMS &amp; CONDITIONS'!$F$7),-1),"")</f>
        <v>1730</v>
      </c>
      <c r="I101" s="101">
        <f>IF(G101&lt;"",ROUNDUP(+G101*(100%+'[1]GENERAL TERMS &amp; CONDITIONS'!$F$7),-1),"")</f>
        <v>1800</v>
      </c>
      <c r="J101" s="101">
        <f>IF(H101&lt;"",ROUNDUP(+H101*(100%+'[1]GENERAL TERMS &amp; CONDITIONS'!$F$7),-1),"")</f>
        <v>1770</v>
      </c>
    </row>
    <row r="102" spans="1:10" s="29" customFormat="1">
      <c r="A102" s="89"/>
      <c r="B102" s="37" t="s">
        <v>92</v>
      </c>
      <c r="C102" s="38"/>
      <c r="D102" s="39"/>
      <c r="E102" s="40" t="str">
        <f>IF(D102&lt;"",ROUNDUP(+D102*(100%+'[1]GENERAL TERMS &amp; CONDITIONS'!$F$4),-1),"")</f>
        <v/>
      </c>
      <c r="F102" s="40" t="str">
        <f>IF(E102&lt;"",ROUNDUP(+E102*(100%+'[1]GENERAL TERMS &amp; CONDITIONS'!$F$5),-1),"")</f>
        <v/>
      </c>
      <c r="G102" s="40" t="str">
        <f>IF(F102&lt;"",ROUNDUP(+F102*(100%+'[1]GENERAL TERMS &amp; CONDITIONS'!$F$6),-1),"")</f>
        <v/>
      </c>
      <c r="H102" s="40" t="str">
        <f>IF(F102&lt;"",ROUNDUP(+F102*(100%+'[1]GENERAL TERMS &amp; CONDITIONS'!$F$6),-1),"")</f>
        <v/>
      </c>
      <c r="I102" s="40" t="str">
        <f>IF(G102&lt;"",ROUNDUP(+G102*(100%+'[1]GENERAL TERMS &amp; CONDITIONS'!$F$6),-1),"")</f>
        <v/>
      </c>
      <c r="J102" s="40"/>
    </row>
    <row r="103" spans="1:10" s="106" customFormat="1" ht="56.25" customHeight="1">
      <c r="A103" s="102" t="s">
        <v>4</v>
      </c>
      <c r="B103" s="103" t="s">
        <v>93</v>
      </c>
      <c r="C103" s="68"/>
      <c r="D103" s="104">
        <v>8680</v>
      </c>
      <c r="E103" s="105">
        <f>IF(D103&lt;"",ROUNDUP(+D103*(100%+'[1]GENERAL TERMS &amp; CONDITIONS'!$F$4),-1),"")</f>
        <v>8770</v>
      </c>
      <c r="F103" s="105">
        <f>IF(E103&lt;"",ROUNDUP(+E103*(100%+'[1]GENERAL TERMS &amp; CONDITIONS'!$F$5),-1),"")</f>
        <v>9020</v>
      </c>
      <c r="G103" s="105">
        <f>IF(F103&lt;"",ROUNDUP(+F103*(100%+'[1]GENERAL TERMS &amp; CONDITIONS'!$F$6),-1),"")</f>
        <v>9300</v>
      </c>
      <c r="H103" s="105">
        <f>IF(G103&lt;"",ROUNDUP(+G103*(100%+'[1]GENERAL TERMS &amp; CONDITIONS'!$F$7),-1),"")</f>
        <v>9470</v>
      </c>
      <c r="I103" s="105">
        <f>IF(H103&lt;"",ROUNDUP(+H103*(100%+'[1]GENERAL TERMS &amp; CONDITIONS'!$F$8),-1),"")</f>
        <v>9660</v>
      </c>
      <c r="J103" s="105">
        <v>9950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2021-06-29T17:21:24Z</dcterms:created>
  <dcterms:modified xsi:type="dcterms:W3CDTF">2021-08-17T17:16:26Z</dcterms:modified>
</cp:coreProperties>
</file>