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Excel version\"/>
    </mc:Choice>
  </mc:AlternateContent>
  <xr:revisionPtr revIDLastSave="0" documentId="8_{2BF7CF9F-3AA7-4A48-98FA-9013E5D939A2}" xr6:coauthVersionLast="47" xr6:coauthVersionMax="47" xr10:uidLastSave="{00000000-0000-0000-0000-000000000000}"/>
  <bookViews>
    <workbookView xWindow="-120" yWindow="-120" windowWidth="29040" windowHeight="15840" xr2:uid="{CC86354A-84FE-41C9-A59A-0D9FEA53078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J88" i="1" s="1"/>
  <c r="F88" i="1"/>
  <c r="I88" i="1" s="1"/>
  <c r="E87" i="1"/>
  <c r="F87" i="1" s="1"/>
  <c r="G87" i="1" s="1"/>
  <c r="H87" i="1" s="1"/>
  <c r="I87" i="1" s="1"/>
  <c r="H86" i="1"/>
  <c r="G86" i="1"/>
  <c r="E86" i="1"/>
  <c r="F86" i="1" s="1"/>
  <c r="I86" i="1" s="1"/>
  <c r="E85" i="1"/>
  <c r="F85" i="1" s="1"/>
  <c r="G85" i="1" s="1"/>
  <c r="H85" i="1" s="1"/>
  <c r="I85" i="1" s="1"/>
  <c r="G84" i="1"/>
  <c r="F84" i="1"/>
  <c r="I84" i="1" s="1"/>
  <c r="E84" i="1"/>
  <c r="H84" i="1" s="1"/>
  <c r="F83" i="1"/>
  <c r="G83" i="1" s="1"/>
  <c r="H83" i="1" s="1"/>
  <c r="I83" i="1" s="1"/>
  <c r="E83" i="1"/>
  <c r="F82" i="1"/>
  <c r="G82" i="1" s="1"/>
  <c r="H82" i="1" s="1"/>
  <c r="I82" i="1" s="1"/>
  <c r="E82" i="1"/>
  <c r="F81" i="1"/>
  <c r="G81" i="1" s="1"/>
  <c r="H81" i="1" s="1"/>
  <c r="I81" i="1" s="1"/>
  <c r="J81" i="1" s="1"/>
  <c r="E81" i="1"/>
  <c r="F80" i="1"/>
  <c r="G80" i="1" s="1"/>
  <c r="H80" i="1" s="1"/>
  <c r="I80" i="1" s="1"/>
  <c r="E80" i="1"/>
  <c r="F79" i="1"/>
  <c r="G79" i="1" s="1"/>
  <c r="H79" i="1" s="1"/>
  <c r="I79" i="1" s="1"/>
  <c r="E79" i="1"/>
  <c r="E78" i="1"/>
  <c r="F78" i="1" s="1"/>
  <c r="G78" i="1" s="1"/>
  <c r="H78" i="1" s="1"/>
  <c r="I78" i="1" s="1"/>
  <c r="E77" i="1"/>
  <c r="H77" i="1" s="1"/>
  <c r="E76" i="1"/>
  <c r="F76" i="1" s="1"/>
  <c r="G76" i="1" s="1"/>
  <c r="H76" i="1" s="1"/>
  <c r="I76" i="1" s="1"/>
  <c r="G75" i="1"/>
  <c r="E75" i="1"/>
  <c r="H75" i="1" s="1"/>
  <c r="E74" i="1"/>
  <c r="H73" i="1"/>
  <c r="I73" i="1" s="1"/>
  <c r="G73" i="1"/>
  <c r="E73" i="1"/>
  <c r="F72" i="1"/>
  <c r="I72" i="1" s="1"/>
  <c r="E72" i="1"/>
  <c r="H72" i="1" s="1"/>
  <c r="G70" i="1"/>
  <c r="H70" i="1" s="1"/>
  <c r="I70" i="1" s="1"/>
  <c r="F69" i="1"/>
  <c r="I69" i="1" s="1"/>
  <c r="E69" i="1"/>
  <c r="H69" i="1" s="1"/>
  <c r="F68" i="1"/>
  <c r="I68" i="1" s="1"/>
  <c r="E68" i="1"/>
  <c r="H68" i="1" s="1"/>
  <c r="F67" i="1"/>
  <c r="G67" i="1" s="1"/>
  <c r="H67" i="1" s="1"/>
  <c r="I67" i="1" s="1"/>
  <c r="E67" i="1"/>
  <c r="E66" i="1"/>
  <c r="F66" i="1" s="1"/>
  <c r="G66" i="1" s="1"/>
  <c r="H66" i="1" s="1"/>
  <c r="I66" i="1" s="1"/>
  <c r="E65" i="1"/>
  <c r="H65" i="1" s="1"/>
  <c r="G64" i="1"/>
  <c r="E64" i="1"/>
  <c r="F64" i="1" s="1"/>
  <c r="I64" i="1" s="1"/>
  <c r="D63" i="1"/>
  <c r="E63" i="1" s="1"/>
  <c r="E62" i="1"/>
  <c r="H62" i="1" s="1"/>
  <c r="G61" i="1"/>
  <c r="E61" i="1"/>
  <c r="F61" i="1" s="1"/>
  <c r="I61" i="1" s="1"/>
  <c r="G60" i="1"/>
  <c r="E60" i="1"/>
  <c r="H60" i="1" s="1"/>
  <c r="G59" i="1"/>
  <c r="E59" i="1"/>
  <c r="H59" i="1" s="1"/>
  <c r="F58" i="1"/>
  <c r="I58" i="1" s="1"/>
  <c r="E58" i="1"/>
  <c r="H58" i="1" s="1"/>
  <c r="F57" i="1"/>
  <c r="I57" i="1" s="1"/>
  <c r="E57" i="1"/>
  <c r="H57" i="1" s="1"/>
  <c r="H56" i="1"/>
  <c r="F56" i="1"/>
  <c r="I56" i="1" s="1"/>
  <c r="E56" i="1"/>
  <c r="G56" i="1" s="1"/>
  <c r="E55" i="1"/>
  <c r="H55" i="1" s="1"/>
  <c r="E54" i="1"/>
  <c r="H54" i="1" s="1"/>
  <c r="G53" i="1"/>
  <c r="E53" i="1"/>
  <c r="F53" i="1" s="1"/>
  <c r="I53" i="1" s="1"/>
  <c r="G52" i="1"/>
  <c r="E52" i="1"/>
  <c r="H52" i="1" s="1"/>
  <c r="G51" i="1"/>
  <c r="E51" i="1"/>
  <c r="H51" i="1" s="1"/>
  <c r="F50" i="1"/>
  <c r="I50" i="1" s="1"/>
  <c r="E50" i="1"/>
  <c r="H50" i="1" s="1"/>
  <c r="F49" i="1"/>
  <c r="I49" i="1" s="1"/>
  <c r="E49" i="1"/>
  <c r="H49" i="1" s="1"/>
  <c r="H48" i="1"/>
  <c r="F48" i="1"/>
  <c r="I48" i="1" s="1"/>
  <c r="E48" i="1"/>
  <c r="G48" i="1" s="1"/>
  <c r="E47" i="1"/>
  <c r="H47" i="1" s="1"/>
  <c r="E46" i="1"/>
  <c r="H46" i="1" s="1"/>
  <c r="G45" i="1"/>
  <c r="E45" i="1"/>
  <c r="F45" i="1" s="1"/>
  <c r="I45" i="1" s="1"/>
  <c r="G44" i="1"/>
  <c r="E44" i="1"/>
  <c r="H44" i="1" s="1"/>
  <c r="G43" i="1"/>
  <c r="E43" i="1"/>
  <c r="H43" i="1" s="1"/>
  <c r="F42" i="1"/>
  <c r="I42" i="1" s="1"/>
  <c r="E42" i="1"/>
  <c r="H42" i="1" s="1"/>
  <c r="H41" i="1"/>
  <c r="G41" i="1"/>
  <c r="F41" i="1"/>
  <c r="I41" i="1" s="1"/>
  <c r="E41" i="1"/>
  <c r="I40" i="1"/>
  <c r="H40" i="1"/>
  <c r="E39" i="1"/>
  <c r="H39" i="1" s="1"/>
  <c r="G38" i="1"/>
  <c r="E38" i="1"/>
  <c r="F38" i="1" s="1"/>
  <c r="I38" i="1" s="1"/>
  <c r="H37" i="1"/>
  <c r="G37" i="1"/>
  <c r="E37" i="1"/>
  <c r="F37" i="1" s="1"/>
  <c r="I37" i="1" s="1"/>
  <c r="G36" i="1"/>
  <c r="E36" i="1"/>
  <c r="H36" i="1" s="1"/>
  <c r="F35" i="1"/>
  <c r="I35" i="1" s="1"/>
  <c r="E35" i="1"/>
  <c r="H35" i="1" s="1"/>
  <c r="H34" i="1"/>
  <c r="G34" i="1"/>
  <c r="F34" i="1"/>
  <c r="I34" i="1" s="1"/>
  <c r="E34" i="1"/>
  <c r="H31" i="1"/>
  <c r="F31" i="1"/>
  <c r="I31" i="1" s="1"/>
  <c r="E31" i="1"/>
  <c r="G31" i="1" s="1"/>
  <c r="E30" i="1"/>
  <c r="H30" i="1" s="1"/>
  <c r="E29" i="1"/>
  <c r="H29" i="1" s="1"/>
  <c r="G28" i="1"/>
  <c r="E28" i="1"/>
  <c r="F28" i="1" s="1"/>
  <c r="I28" i="1" s="1"/>
  <c r="H27" i="1"/>
  <c r="G27" i="1"/>
  <c r="E27" i="1"/>
  <c r="F27" i="1" s="1"/>
  <c r="I27" i="1" s="1"/>
  <c r="G26" i="1"/>
  <c r="E26" i="1"/>
  <c r="H26" i="1" s="1"/>
  <c r="F24" i="1"/>
  <c r="I24" i="1" s="1"/>
  <c r="E24" i="1"/>
  <c r="H24" i="1" s="1"/>
  <c r="H23" i="1"/>
  <c r="G23" i="1"/>
  <c r="F23" i="1"/>
  <c r="I23" i="1" s="1"/>
  <c r="E23" i="1"/>
  <c r="H22" i="1"/>
  <c r="F22" i="1"/>
  <c r="I22" i="1" s="1"/>
  <c r="E22" i="1"/>
  <c r="G22" i="1" s="1"/>
  <c r="E21" i="1"/>
  <c r="H21" i="1" s="1"/>
  <c r="E20" i="1"/>
  <c r="H20" i="1" s="1"/>
  <c r="G19" i="1"/>
  <c r="E19" i="1"/>
  <c r="F19" i="1" s="1"/>
  <c r="I19" i="1" s="1"/>
  <c r="H18" i="1"/>
  <c r="G18" i="1"/>
  <c r="E18" i="1"/>
  <c r="F18" i="1" s="1"/>
  <c r="I18" i="1" s="1"/>
  <c r="G17" i="1"/>
  <c r="E17" i="1"/>
  <c r="H17" i="1" s="1"/>
  <c r="F16" i="1"/>
  <c r="I16" i="1" s="1"/>
  <c r="E16" i="1"/>
  <c r="H16" i="1" s="1"/>
  <c r="H15" i="1"/>
  <c r="G15" i="1"/>
  <c r="F15" i="1"/>
  <c r="I15" i="1" s="1"/>
  <c r="E15" i="1"/>
  <c r="H14" i="1"/>
  <c r="F14" i="1"/>
  <c r="I14" i="1" s="1"/>
  <c r="E14" i="1"/>
  <c r="G14" i="1" s="1"/>
  <c r="E13" i="1"/>
  <c r="H13" i="1" s="1"/>
  <c r="E12" i="1"/>
  <c r="H12" i="1" s="1"/>
  <c r="G11" i="1"/>
  <c r="E11" i="1"/>
  <c r="F11" i="1" s="1"/>
  <c r="I11" i="1" s="1"/>
  <c r="H10" i="1"/>
  <c r="G10" i="1"/>
  <c r="E10" i="1"/>
  <c r="F10" i="1" s="1"/>
  <c r="I10" i="1" s="1"/>
  <c r="E9" i="1"/>
  <c r="F9" i="1" s="1"/>
  <c r="E8" i="1"/>
  <c r="B6" i="1"/>
  <c r="B5" i="1"/>
  <c r="G9" i="1" l="1"/>
  <c r="F63" i="1"/>
  <c r="H11" i="1"/>
  <c r="F13" i="1"/>
  <c r="I13" i="1" s="1"/>
  <c r="G16" i="1"/>
  <c r="H19" i="1"/>
  <c r="F21" i="1"/>
  <c r="I21" i="1" s="1"/>
  <c r="G24" i="1"/>
  <c r="H28" i="1"/>
  <c r="F30" i="1"/>
  <c r="I30" i="1" s="1"/>
  <c r="G35" i="1"/>
  <c r="H38" i="1"/>
  <c r="G42" i="1"/>
  <c r="H45" i="1"/>
  <c r="F47" i="1"/>
  <c r="I47" i="1" s="1"/>
  <c r="G50" i="1"/>
  <c r="H53" i="1"/>
  <c r="F55" i="1"/>
  <c r="I55" i="1" s="1"/>
  <c r="G58" i="1"/>
  <c r="H61" i="1"/>
  <c r="H64" i="1"/>
  <c r="G69" i="1"/>
  <c r="G72" i="1"/>
  <c r="G13" i="1"/>
  <c r="G21" i="1"/>
  <c r="G30" i="1"/>
  <c r="F44" i="1"/>
  <c r="I44" i="1" s="1"/>
  <c r="G47" i="1"/>
  <c r="F52" i="1"/>
  <c r="I52" i="1" s="1"/>
  <c r="G55" i="1"/>
  <c r="F60" i="1"/>
  <c r="I60" i="1" s="1"/>
  <c r="F75" i="1"/>
  <c r="I75" i="1" s="1"/>
  <c r="F12" i="1"/>
  <c r="I12" i="1" s="1"/>
  <c r="F20" i="1"/>
  <c r="I20" i="1" s="1"/>
  <c r="F29" i="1"/>
  <c r="I29" i="1" s="1"/>
  <c r="F39" i="1"/>
  <c r="I39" i="1" s="1"/>
  <c r="F46" i="1"/>
  <c r="I46" i="1" s="1"/>
  <c r="G49" i="1"/>
  <c r="F54" i="1"/>
  <c r="I54" i="1" s="1"/>
  <c r="G57" i="1"/>
  <c r="F62" i="1"/>
  <c r="I62" i="1" s="1"/>
  <c r="F65" i="1"/>
  <c r="I65" i="1" s="1"/>
  <c r="G68" i="1"/>
  <c r="F77" i="1"/>
  <c r="I77" i="1" s="1"/>
  <c r="G12" i="1"/>
  <c r="F17" i="1"/>
  <c r="I17" i="1" s="1"/>
  <c r="G20" i="1"/>
  <c r="F26" i="1"/>
  <c r="I26" i="1" s="1"/>
  <c r="G29" i="1"/>
  <c r="F36" i="1"/>
  <c r="I36" i="1" s="1"/>
  <c r="G39" i="1"/>
  <c r="F43" i="1"/>
  <c r="I43" i="1" s="1"/>
  <c r="G46" i="1"/>
  <c r="F51" i="1"/>
  <c r="I51" i="1" s="1"/>
  <c r="G54" i="1"/>
  <c r="F59" i="1"/>
  <c r="I59" i="1" s="1"/>
  <c r="G62" i="1"/>
  <c r="G65" i="1"/>
  <c r="G77" i="1"/>
  <c r="H9" i="1" l="1"/>
  <c r="G63" i="1"/>
  <c r="I9" i="1" l="1"/>
  <c r="I63" i="1" s="1"/>
  <c r="H63" i="1"/>
</calcChain>
</file>

<file path=xl/sharedStrings.xml><?xml version="1.0" encoding="utf-8"?>
<sst xmlns="http://schemas.openxmlformats.org/spreadsheetml/2006/main" count="151" uniqueCount="80">
  <si>
    <t>GO FOR GREEN</t>
  </si>
  <si>
    <t>2020-02</t>
  </si>
  <si>
    <t>Standard Machine Configuration</t>
  </si>
  <si>
    <t>List Price US$</t>
  </si>
  <si>
    <t>►</t>
  </si>
  <si>
    <t>SENNEBOGEN 730 M-HD "E" series</t>
  </si>
  <si>
    <t>Engine</t>
  </si>
  <si>
    <t>Cummins B6.7 diesel engine (6 cylinder) with direct injection, water cooled  (TIER 4f emission)</t>
  </si>
  <si>
    <t>Engine output 225 HP (168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</si>
  <si>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</si>
  <si>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</si>
  <si>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</si>
  <si>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</si>
  <si>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</si>
  <si>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</si>
  <si>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</si>
  <si>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</si>
  <si>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</si>
  <si>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</si>
  <si>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</si>
  <si>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</si>
  <si>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</si>
  <si>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</si>
  <si>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</si>
  <si>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LED light package on cab, side, rear</t>
  </si>
  <si>
    <t>Operator's Cab "maXCab"</t>
  </si>
  <si>
    <t>Fixed cab elevation system "E100" (elevation: 3'3") incl. hydraulic fold down system for transport</t>
  </si>
  <si>
    <t>"maXCab" with sliding door and  door window as sliding window, sunshade, floor mat</t>
  </si>
  <si>
    <t>Skylight of bullet proof glass</t>
  </si>
  <si>
    <t>Windshield of bullet proof glass (fixed / no tilt out)</t>
  </si>
  <si>
    <t>Combined 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</si>
  <si>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</si>
  <si>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</si>
  <si>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</si>
  <si>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</si>
  <si>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</si>
  <si>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</si>
  <si>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</si>
  <si>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</si>
  <si>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</si>
  <si>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>K11 - reach 37'1" / purpose built material handling working equipment</t>
  </si>
  <si>
    <t>straight boom 26'3", with end stop monitoring system and limit switches</t>
  </si>
  <si>
    <t>straight stick 14'9", with end stop monitoring system and limit switches</t>
  </si>
  <si>
    <t>Boom &amp; Stick cylinders equipped with safety check valves and end position dumping</t>
  </si>
  <si>
    <t>Load stabilizers at boom cylinders</t>
  </si>
  <si>
    <t>LED light package on boom, stick</t>
  </si>
  <si>
    <t>Attachment open/close and rotate hydraulic circuits and lines installed up to the end of the stick (ball valves)</t>
  </si>
  <si>
    <t>Under Carriage</t>
  </si>
  <si>
    <t>Rubber tired under carriage without outriggers</t>
  </si>
  <si>
    <t>Pneumatic tires 12.00-20 (8 units)</t>
  </si>
  <si>
    <t>Blade, rear mounted</t>
  </si>
  <si>
    <t>Steering via joy stick</t>
  </si>
  <si>
    <t xml:space="preserve">All wheel drive via variable hydraulic motor </t>
  </si>
  <si>
    <t>All wheel steering</t>
  </si>
  <si>
    <t>Automatic central lubrication system for under carriage</t>
  </si>
  <si>
    <t>Automatic change of steering/direction control</t>
  </si>
  <si>
    <t>Protection guard for under carriage to protect gear box, hydraulic motor and drive shafts</t>
  </si>
  <si>
    <t>2-circuit servo brake system with additional safety brake</t>
  </si>
  <si>
    <t>Audible travel alarm while driving machine (forward &amp; backward)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</si>
  <si>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</si>
  <si>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</si>
  <si>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</si>
  <si>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</si>
  <si>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</si>
  <si>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Sennebogen Forestry cab - special baseplate required, must be ordered without a standard cab(dealer installation)</t>
    </r>
  </si>
  <si>
    <t>on request</t>
  </si>
  <si>
    <t xml:space="preserve">**Delivery without a standard cab but with baseplate for Forestry cab </t>
  </si>
  <si>
    <t>deduct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</si>
  <si>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</si>
  <si>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QSB6.7 diesel engine (6 cylinder) with direct injection, water cooled  (TIER 3 emission) not valid for USA</t>
    </r>
  </si>
  <si>
    <t>Bio degradable hydraulic oil instead of standard hydraulic oil (PANOLIN HLP Synth 46)</t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</si>
  <si>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</si>
  <si>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</si>
  <si>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</si>
  <si>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</si>
  <si>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</si>
  <si>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</si>
  <si>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r>
      <rPr>
        <b/>
        <sz val="8"/>
        <color rgb="FFFF0000"/>
        <rFont val="Arial"/>
        <family val="2"/>
      </rPr>
      <t>*</t>
    </r>
    <r>
      <rPr>
        <sz val="8"/>
        <color rgb="FFFF0000"/>
        <rFont val="Arial"/>
        <family val="2"/>
      </rPr>
      <t xml:space="preserve">*Blade, front mounted </t>
    </r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</si>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</sst>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008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3" fillId="2" borderId="1" xfId="2" applyFont="1" applyFill="1" applyBorder="1"/>
    <xf numFmtId="0" fontId="4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4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5" fillId="5" borderId="5" xfId="1" applyNumberFormat="1" applyFont="1" applyFill="1" applyBorder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7" xfId="1" applyNumberFormat="1" applyFont="1" applyFill="1" applyBorder="1" applyAlignment="1">
      <alignment horizontal="right" vertical="center"/>
    </xf>
    <xf numFmtId="164" fontId="8" fillId="0" borderId="8" xfId="1" applyNumberFormat="1" applyFont="1" applyFill="1" applyBorder="1" applyAlignment="1">
      <alignment horizontal="right" vertical="center"/>
    </xf>
    <xf numFmtId="164" fontId="8" fillId="6" borderId="9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10" xfId="2" applyFont="1" applyFill="1" applyBorder="1" applyAlignment="1">
      <alignment vertical="center"/>
    </xf>
    <xf numFmtId="0" fontId="5" fillId="7" borderId="11" xfId="2" applyFont="1" applyFill="1" applyBorder="1" applyAlignment="1">
      <alignment horizontal="left" vertical="center"/>
    </xf>
    <xf numFmtId="0" fontId="5" fillId="7" borderId="11" xfId="2" applyFont="1" applyFill="1" applyBorder="1" applyAlignment="1">
      <alignment horizontal="right" vertical="center"/>
    </xf>
    <xf numFmtId="164" fontId="5" fillId="7" borderId="12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2" fillId="0" borderId="4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3" fillId="0" borderId="13" xfId="2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10" fillId="0" borderId="14" xfId="2" applyFont="1" applyBorder="1" applyAlignment="1">
      <alignment horizontal="right" vertical="center"/>
    </xf>
    <xf numFmtId="164" fontId="10" fillId="0" borderId="15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164" fontId="5" fillId="0" borderId="16" xfId="1" applyNumberFormat="1" applyFont="1" applyBorder="1" applyAlignment="1">
      <alignment horizontal="right" vertical="center"/>
    </xf>
    <xf numFmtId="0" fontId="2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5" fillId="0" borderId="0" xfId="0" applyFont="1"/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164" fontId="5" fillId="0" borderId="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right" vertical="center"/>
    </xf>
    <xf numFmtId="164" fontId="18" fillId="0" borderId="21" xfId="1" applyNumberFormat="1" applyFont="1" applyFill="1" applyBorder="1" applyAlignment="1">
      <alignment horizontal="right" vertical="center"/>
    </xf>
    <xf numFmtId="164" fontId="18" fillId="0" borderId="20" xfId="1" applyNumberFormat="1" applyFont="1" applyFill="1" applyBorder="1" applyAlignment="1">
      <alignment horizontal="right" vertical="center"/>
    </xf>
    <xf numFmtId="0" fontId="5" fillId="7" borderId="10" xfId="0" applyFont="1" applyFill="1" applyBorder="1" applyAlignment="1">
      <alignment vertical="center"/>
    </xf>
    <xf numFmtId="0" fontId="5" fillId="7" borderId="11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164" fontId="17" fillId="0" borderId="5" xfId="1" applyNumberFormat="1" applyFont="1" applyFill="1" applyBorder="1" applyAlignment="1">
      <alignment horizontal="right" vertical="center"/>
    </xf>
    <xf numFmtId="0" fontId="21" fillId="0" borderId="0" xfId="0" applyFont="1"/>
    <xf numFmtId="0" fontId="19" fillId="0" borderId="0" xfId="2" applyFont="1" applyAlignment="1">
      <alignment horizontal="right" vertical="center"/>
    </xf>
    <xf numFmtId="164" fontId="17" fillId="0" borderId="5" xfId="1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2" fillId="7" borderId="10" xfId="0" applyFont="1" applyFill="1" applyBorder="1" applyAlignment="1">
      <alignment vertical="center"/>
    </xf>
    <xf numFmtId="164" fontId="17" fillId="7" borderId="12" xfId="1" applyNumberFormat="1" applyFont="1" applyFill="1" applyBorder="1" applyAlignment="1">
      <alignment horizontal="right" vertical="center"/>
    </xf>
    <xf numFmtId="164" fontId="5" fillId="0" borderId="0" xfId="1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1" fillId="0" borderId="0" xfId="2" applyFont="1"/>
    <xf numFmtId="164" fontId="5" fillId="0" borderId="0" xfId="1" applyNumberFormat="1" applyFont="1" applyFill="1" applyBorder="1" applyAlignment="1">
      <alignment vertical="center"/>
    </xf>
    <xf numFmtId="0" fontId="12" fillId="0" borderId="17" xfId="0" applyFont="1" applyBorder="1" applyAlignment="1">
      <alignment horizontal="right" vertical="top"/>
    </xf>
    <xf numFmtId="0" fontId="5" fillId="0" borderId="18" xfId="0" applyFont="1" applyBorder="1" applyAlignment="1">
      <alignment horizontal="left" vertical="center" wrapText="1"/>
    </xf>
    <xf numFmtId="164" fontId="5" fillId="0" borderId="8" xfId="1" applyNumberFormat="1" applyFont="1" applyFill="1" applyBorder="1" applyAlignment="1">
      <alignment horizontal="right" vertical="top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top"/>
    </xf>
    <xf numFmtId="0" fontId="5" fillId="0" borderId="0" xfId="2" applyFont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right" vertical="top"/>
    </xf>
    <xf numFmtId="164" fontId="5" fillId="0" borderId="5" xfId="1" applyNumberFormat="1" applyFont="1" applyFill="1" applyBorder="1" applyAlignment="1">
      <alignment horizontal="right" vertical="top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51C202FA-0AD5-4B3F-AF5E-D8FAB46ED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5105400</xdr:colOff>
      <xdr:row>0</xdr:row>
      <xdr:rowOff>47625</xdr:rowOff>
    </xdr:from>
    <xdr:to>
      <xdr:col>9</xdr:col>
      <xdr:colOff>857250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D7FB4B-1DE3-4DFD-9FEC-AB10B21E1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4">
          <cell r="F4">
            <v>0.01</v>
          </cell>
        </row>
        <row r="5">
          <cell r="B5" t="str">
            <v>SENNEBOGEN LLC Equipment Dealer Price List | North America</v>
          </cell>
          <cell r="F5">
            <v>2.7674999999999984E-2</v>
          </cell>
        </row>
        <row r="6">
          <cell r="B6" t="str">
            <v>Edition 2022-01 | Valid from January 1, 2022 until Dec 31, 2022</v>
          </cell>
          <cell r="F6">
            <v>0.03</v>
          </cell>
        </row>
        <row r="7">
          <cell r="F7">
            <v>1.7500000000000002E-2</v>
          </cell>
        </row>
        <row r="8">
          <cell r="F8">
            <v>0.02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3B78-A823-45CE-8045-F4B202C65A04}">
  <dimension ref="A1:HP104"/>
  <sheetViews>
    <sheetView tabSelected="1" workbookViewId="0">
      <selection activeCell="B12" sqref="B12"/>
    </sheetView>
  </sheetViews>
  <sheetFormatPr defaultColWidth="8.5703125" defaultRowHeight="12.75"/>
  <cols>
    <col min="1" max="1" width="4.140625" style="94" customWidth="1"/>
    <col min="2" max="2" width="81.85546875" style="95" customWidth="1"/>
    <col min="3" max="3" width="10.7109375" style="96" customWidth="1"/>
    <col min="4" max="4" width="15.140625" style="97" hidden="1" customWidth="1"/>
    <col min="5" max="9" width="15.140625" style="98" hidden="1" customWidth="1"/>
    <col min="10" max="10" width="15.140625" style="98" customWidth="1"/>
    <col min="11" max="16384" width="8.5703125" style="10"/>
  </cols>
  <sheetData>
    <row r="1" spans="1:10" s="5" customFormat="1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</row>
    <row r="2" spans="1:10">
      <c r="A2" s="6"/>
      <c r="B2" s="7"/>
      <c r="C2" s="8"/>
      <c r="D2" s="9"/>
      <c r="E2" s="9"/>
      <c r="F2" s="9"/>
      <c r="G2" s="9"/>
      <c r="H2" s="9"/>
      <c r="I2" s="9"/>
      <c r="J2" s="9"/>
    </row>
    <row r="3" spans="1:10">
      <c r="A3" s="6"/>
      <c r="B3" s="7"/>
      <c r="C3" s="8"/>
      <c r="D3" s="9"/>
      <c r="E3" s="9"/>
      <c r="F3" s="9"/>
      <c r="G3" s="9"/>
      <c r="H3" s="9"/>
      <c r="I3" s="9"/>
      <c r="J3" s="9"/>
    </row>
    <row r="4" spans="1:10">
      <c r="A4" s="6"/>
      <c r="B4" s="7"/>
      <c r="C4" s="8"/>
      <c r="D4" s="9"/>
      <c r="E4" s="9"/>
      <c r="F4" s="9"/>
      <c r="G4" s="9"/>
      <c r="H4" s="9"/>
      <c r="I4" s="9"/>
      <c r="J4" s="9"/>
    </row>
    <row r="5" spans="1:10" s="15" customFormat="1" ht="11.25">
      <c r="A5" s="11"/>
      <c r="B5" s="12" t="str">
        <f>'[1]GENERAL TERMS &amp; CONDITIONS'!B5</f>
        <v>SENNEBOGEN LLC Equipment Dealer Price List | North America</v>
      </c>
      <c r="C5" s="13"/>
      <c r="D5" s="14"/>
      <c r="E5" s="14"/>
      <c r="F5" s="14"/>
      <c r="G5" s="14"/>
      <c r="H5" s="14"/>
      <c r="I5" s="14"/>
      <c r="J5" s="14"/>
    </row>
    <row r="6" spans="1:10" s="15" customFormat="1" ht="11.25">
      <c r="A6" s="11"/>
      <c r="B6" s="12" t="str">
        <f>'[1]GENERAL TERMS &amp; CONDITIONS'!B6</f>
        <v>Edition 2022-01 | Valid from January 1, 2022 until Dec 31, 2022</v>
      </c>
      <c r="C6" s="13"/>
      <c r="D6" s="14"/>
      <c r="E6" s="14"/>
      <c r="F6" s="14"/>
      <c r="G6" s="14"/>
      <c r="H6" s="14"/>
      <c r="I6" s="14"/>
      <c r="J6" s="14"/>
    </row>
    <row r="7" spans="1:10" s="21" customFormat="1" ht="12">
      <c r="A7" s="16"/>
      <c r="B7" s="17"/>
      <c r="C7" s="18"/>
      <c r="D7" s="19"/>
      <c r="E7" s="19"/>
      <c r="F7" s="19"/>
      <c r="G7" s="19"/>
      <c r="H7" s="19" t="s">
        <v>1</v>
      </c>
      <c r="I7" s="20"/>
      <c r="J7" s="20"/>
    </row>
    <row r="8" spans="1:10" s="28" customFormat="1" ht="15" customHeight="1">
      <c r="A8" s="22" t="s">
        <v>2</v>
      </c>
      <c r="B8" s="23"/>
      <c r="C8" s="24"/>
      <c r="D8" s="25" t="s">
        <v>3</v>
      </c>
      <c r="E8" s="26" t="str">
        <f>D8</f>
        <v>List Price US$</v>
      </c>
      <c r="F8" s="27" t="s">
        <v>3</v>
      </c>
      <c r="G8" s="27" t="s">
        <v>3</v>
      </c>
      <c r="H8" s="27" t="s">
        <v>3</v>
      </c>
      <c r="I8" s="27" t="s">
        <v>3</v>
      </c>
      <c r="J8" s="27" t="s">
        <v>3</v>
      </c>
    </row>
    <row r="9" spans="1:10" s="33" customFormat="1" ht="15" customHeight="1">
      <c r="A9" s="29" t="s">
        <v>4</v>
      </c>
      <c r="B9" s="30" t="s">
        <v>5</v>
      </c>
      <c r="C9" s="31"/>
      <c r="D9" s="32">
        <v>853850</v>
      </c>
      <c r="E9" s="32">
        <f>IF(D9&lt;"",ROUNDUP(+D9*(100%+'[1]GENERAL TERMS &amp; CONDITIONS'!$F$4),-1),"")</f>
        <v>862390</v>
      </c>
      <c r="F9" s="32">
        <f>IF(E9&lt;"",ROUNDUP(638000*(100%+'[1]GENERAL TERMS &amp; CONDITIONS'!$F$6),-1),"")</f>
        <v>657140</v>
      </c>
      <c r="G9" s="32">
        <f>IF(F9&lt;"",ROUNDUP(+F9*(100%+'[1]GENERAL TERMS &amp; CONDITIONS'!$F$6),-1),"")</f>
        <v>676860</v>
      </c>
      <c r="H9" s="32">
        <f>IF(G9&lt;"",ROUNDUP(+G9*(100%+'[1]GENERAL TERMS &amp; CONDITIONS'!$F$7),-1),"")</f>
        <v>688710</v>
      </c>
      <c r="I9" s="32">
        <f>IF(H9&lt;"",ROUNDUP(+H9*(100%+'[1]GENERAL TERMS &amp; CONDITIONS'!$F$8),-1),"")</f>
        <v>702490</v>
      </c>
      <c r="J9" s="32">
        <v>723570</v>
      </c>
    </row>
    <row r="10" spans="1:10" s="28" customFormat="1" ht="15" customHeight="1">
      <c r="A10" s="34"/>
      <c r="B10" s="35" t="s">
        <v>6</v>
      </c>
      <c r="C10" s="36"/>
      <c r="D10" s="37"/>
      <c r="E10" s="37" t="str">
        <f>IF(D10&lt;"",ROUNDUP(+D10*(100%+'[1]GENERAL TERMS &amp; CONDITIONS'!$F$4),-1),"")</f>
        <v/>
      </c>
      <c r="F10" s="37" t="str">
        <f>IF(E10&lt;"",ROUNDUP(+E10*(100%+'[1]GENERAL TERMS &amp; CONDITIONS'!$F$4),-1),"")</f>
        <v/>
      </c>
      <c r="G10" s="37" t="str">
        <f>IF(E10&lt;"",ROUNDUP(+E10*(100%+'[1]GENERAL TERMS &amp; CONDITIONS'!$F$4),-1),"")</f>
        <v/>
      </c>
      <c r="H10" s="37" t="str">
        <f>IF(E10&lt;"",ROUNDUP(+E10*(100%+'[1]GENERAL TERMS &amp; CONDITIONS'!$F$4),-1),"")</f>
        <v/>
      </c>
      <c r="I10" s="37" t="str">
        <f>IF(F10&lt;"",ROUNDUP(+F10*(100%+'[1]GENERAL TERMS &amp; CONDITIONS'!$F$4),-1),"")</f>
        <v/>
      </c>
      <c r="J10" s="37"/>
    </row>
    <row r="11" spans="1:10" s="42" customFormat="1">
      <c r="A11" s="38" t="s">
        <v>4</v>
      </c>
      <c r="B11" s="39" t="s">
        <v>7</v>
      </c>
      <c r="C11" s="40"/>
      <c r="D11" s="41"/>
      <c r="E11" s="41" t="str">
        <f>IF(D11&lt;"",ROUNDUP(+D11*(100%+'[1]GENERAL TERMS &amp; CONDITIONS'!$F$4),-1),"")</f>
        <v/>
      </c>
      <c r="F11" s="41" t="str">
        <f>IF(E11&lt;"",ROUNDUP(+E11*(100%+'[1]GENERAL TERMS &amp; CONDITIONS'!$F$4),-1),"")</f>
        <v/>
      </c>
      <c r="G11" s="41" t="str">
        <f>IF(E11&lt;"",ROUNDUP(+E11*(100%+'[1]GENERAL TERMS &amp; CONDITIONS'!$F$4),-1),"")</f>
        <v/>
      </c>
      <c r="H11" s="41" t="str">
        <f>IF(E11&lt;"",ROUNDUP(+E11*(100%+'[1]GENERAL TERMS &amp; CONDITIONS'!$F$4),-1),"")</f>
        <v/>
      </c>
      <c r="I11" s="41" t="str">
        <f>IF(F11&lt;"",ROUNDUP(+F11*(100%+'[1]GENERAL TERMS &amp; CONDITIONS'!$F$4),-1),"")</f>
        <v/>
      </c>
      <c r="J11" s="41"/>
    </row>
    <row r="12" spans="1:10" s="42" customFormat="1">
      <c r="A12" s="38" t="s">
        <v>4</v>
      </c>
      <c r="B12" s="39" t="s">
        <v>8</v>
      </c>
      <c r="C12" s="40"/>
      <c r="D12" s="41"/>
      <c r="E12" s="41" t="str">
        <f>IF(D12&lt;"",ROUNDUP(+D12*(100%+'[1]GENERAL TERMS &amp; CONDITIONS'!$F$4),-1),"")</f>
        <v/>
      </c>
      <c r="F12" s="41" t="str">
        <f>IF(E12&lt;"",ROUNDUP(+E12*(100%+'[1]GENERAL TERMS &amp; CONDITIONS'!$F$4),-1),"")</f>
        <v/>
      </c>
      <c r="G12" s="41" t="str">
        <f>IF(E12&lt;"",ROUNDUP(+E12*(100%+'[1]GENERAL TERMS &amp; CONDITIONS'!$F$4),-1),"")</f>
        <v/>
      </c>
      <c r="H12" s="41" t="str">
        <f>IF(E12&lt;"",ROUNDUP(+E12*(100%+'[1]GENERAL TERMS &amp; CONDITIONS'!$F$4),-1),"")</f>
        <v/>
      </c>
      <c r="I12" s="41" t="str">
        <f>IF(F12&lt;"",ROUNDUP(+F12*(100%+'[1]GENERAL TERMS &amp; CONDITIONS'!$F$4),-1),"")</f>
        <v/>
      </c>
      <c r="J12" s="41"/>
    </row>
    <row r="13" spans="1:10" s="42" customFormat="1">
      <c r="A13" s="38" t="s">
        <v>4</v>
      </c>
      <c r="B13" s="39" t="s">
        <v>9</v>
      </c>
      <c r="C13" s="40"/>
      <c r="D13" s="41"/>
      <c r="E13" s="41" t="str">
        <f>IF(D13&lt;"",ROUNDUP(+D13*(100%+'[1]GENERAL TERMS &amp; CONDITIONS'!$F$4),-1),"")</f>
        <v/>
      </c>
      <c r="F13" s="41" t="str">
        <f>IF(E13&lt;"",ROUNDUP(+E13*(100%+'[1]GENERAL TERMS &amp; CONDITIONS'!$F$4),-1),"")</f>
        <v/>
      </c>
      <c r="G13" s="41" t="str">
        <f>IF(E13&lt;"",ROUNDUP(+E13*(100%+'[1]GENERAL TERMS &amp; CONDITIONS'!$F$4),-1),"")</f>
        <v/>
      </c>
      <c r="H13" s="41" t="str">
        <f>IF(E13&lt;"",ROUNDUP(+E13*(100%+'[1]GENERAL TERMS &amp; CONDITIONS'!$F$4),-1),"")</f>
        <v/>
      </c>
      <c r="I13" s="41" t="str">
        <f>IF(F13&lt;"",ROUNDUP(+F13*(100%+'[1]GENERAL TERMS &amp; CONDITIONS'!$F$4),-1),"")</f>
        <v/>
      </c>
      <c r="J13" s="41"/>
    </row>
    <row r="14" spans="1:10" s="42" customFormat="1">
      <c r="A14" s="38" t="s">
        <v>4</v>
      </c>
      <c r="B14" s="39" t="s">
        <v>10</v>
      </c>
      <c r="C14" s="40"/>
      <c r="D14" s="41"/>
      <c r="E14" s="41" t="str">
        <f>IF(D14&lt;"",ROUNDUP(+D14*(100%+'[1]GENERAL TERMS &amp; CONDITIONS'!$F$4),-1),"")</f>
        <v/>
      </c>
      <c r="F14" s="41" t="str">
        <f>IF(E14&lt;"",ROUNDUP(+E14*(100%+'[1]GENERAL TERMS &amp; CONDITIONS'!$F$4),-1),"")</f>
        <v/>
      </c>
      <c r="G14" s="41" t="str">
        <f>IF(E14&lt;"",ROUNDUP(+E14*(100%+'[1]GENERAL TERMS &amp; CONDITIONS'!$F$4),-1),"")</f>
        <v/>
      </c>
      <c r="H14" s="41" t="str">
        <f>IF(E14&lt;"",ROUNDUP(+E14*(100%+'[1]GENERAL TERMS &amp; CONDITIONS'!$F$4),-1),"")</f>
        <v/>
      </c>
      <c r="I14" s="41" t="str">
        <f>IF(F14&lt;"",ROUNDUP(+F14*(100%+'[1]GENERAL TERMS &amp; CONDITIONS'!$F$4),-1),"")</f>
        <v/>
      </c>
      <c r="J14" s="41"/>
    </row>
    <row r="15" spans="1:10" s="42" customFormat="1">
      <c r="A15" s="38" t="s">
        <v>4</v>
      </c>
      <c r="B15" s="39" t="s">
        <v>11</v>
      </c>
      <c r="C15" s="40"/>
      <c r="D15" s="41"/>
      <c r="E15" s="41" t="str">
        <f>IF(D15&lt;"",ROUNDUP(+D15*(100%+'[1]GENERAL TERMS &amp; CONDITIONS'!$F$4),-1),"")</f>
        <v/>
      </c>
      <c r="F15" s="41" t="str">
        <f>IF(E15&lt;"",ROUNDUP(+E15*(100%+'[1]GENERAL TERMS &amp; CONDITIONS'!$F$4),-1),"")</f>
        <v/>
      </c>
      <c r="G15" s="41" t="str">
        <f>IF(E15&lt;"",ROUNDUP(+E15*(100%+'[1]GENERAL TERMS &amp; CONDITIONS'!$F$4),-1),"")</f>
        <v/>
      </c>
      <c r="H15" s="41" t="str">
        <f>IF(E15&lt;"",ROUNDUP(+E15*(100%+'[1]GENERAL TERMS &amp; CONDITIONS'!$F$4),-1),"")</f>
        <v/>
      </c>
      <c r="I15" s="41" t="str">
        <f>IF(F15&lt;"",ROUNDUP(+F15*(100%+'[1]GENERAL TERMS &amp; CONDITIONS'!$F$4),-1),"")</f>
        <v/>
      </c>
      <c r="J15" s="41"/>
    </row>
    <row r="16" spans="1:10" s="28" customFormat="1" ht="15" customHeight="1">
      <c r="A16" s="34"/>
      <c r="B16" s="35" t="s">
        <v>12</v>
      </c>
      <c r="C16" s="36"/>
      <c r="D16" s="37"/>
      <c r="E16" s="37" t="str">
        <f>IF(D16&lt;"",ROUNDUP(+D16*(100%+'[1]GENERAL TERMS &amp; CONDITIONS'!$F$4),-1),"")</f>
        <v/>
      </c>
      <c r="F16" s="37" t="str">
        <f>IF(E16&lt;"",ROUNDUP(+E16*(100%+'[1]GENERAL TERMS &amp; CONDITIONS'!$F$4),-1),"")</f>
        <v/>
      </c>
      <c r="G16" s="37" t="str">
        <f>IF(E16&lt;"",ROUNDUP(+E16*(100%+'[1]GENERAL TERMS &amp; CONDITIONS'!$F$4),-1),"")</f>
        <v/>
      </c>
      <c r="H16" s="37" t="str">
        <f>IF(E16&lt;"",ROUNDUP(+E16*(100%+'[1]GENERAL TERMS &amp; CONDITIONS'!$F$4),-1),"")</f>
        <v/>
      </c>
      <c r="I16" s="37" t="str">
        <f>IF(F16&lt;"",ROUNDUP(+F16*(100%+'[1]GENERAL TERMS &amp; CONDITIONS'!$F$4),-1),"")</f>
        <v/>
      </c>
      <c r="J16" s="37"/>
    </row>
    <row r="17" spans="1:10" s="28" customFormat="1">
      <c r="A17" s="43" t="s">
        <v>4</v>
      </c>
      <c r="B17" s="44" t="s">
        <v>13</v>
      </c>
      <c r="C17" s="45"/>
      <c r="D17" s="41"/>
      <c r="E17" s="41" t="str">
        <f>IF(D17&lt;"",ROUNDUP(+D17*(100%+'[1]GENERAL TERMS &amp; CONDITIONS'!$F$4),-1),"")</f>
        <v/>
      </c>
      <c r="F17" s="41" t="str">
        <f>IF(E17&lt;"",ROUNDUP(+E17*(100%+'[1]GENERAL TERMS &amp; CONDITIONS'!$F$4),-1),"")</f>
        <v/>
      </c>
      <c r="G17" s="41" t="str">
        <f>IF(E17&lt;"",ROUNDUP(+E17*(100%+'[1]GENERAL TERMS &amp; CONDITIONS'!$F$4),-1),"")</f>
        <v/>
      </c>
      <c r="H17" s="41" t="str">
        <f>IF(E17&lt;"",ROUNDUP(+E17*(100%+'[1]GENERAL TERMS &amp; CONDITIONS'!$F$4),-1),"")</f>
        <v/>
      </c>
      <c r="I17" s="41" t="str">
        <f>IF(F17&lt;"",ROUNDUP(+F17*(100%+'[1]GENERAL TERMS &amp; CONDITIONS'!$F$4),-1),"")</f>
        <v/>
      </c>
      <c r="J17" s="41"/>
    </row>
    <row r="18" spans="1:10" s="28" customFormat="1">
      <c r="A18" s="43" t="s">
        <v>4</v>
      </c>
      <c r="B18" s="44" t="s">
        <v>14</v>
      </c>
      <c r="C18" s="45"/>
      <c r="D18" s="41"/>
      <c r="E18" s="41" t="str">
        <f>IF(D18&lt;"",ROUNDUP(+D18*(100%+'[1]GENERAL TERMS &amp; CONDITIONS'!$F$4),-1),"")</f>
        <v/>
      </c>
      <c r="F18" s="41" t="str">
        <f>IF(E18&lt;"",ROUNDUP(+E18*(100%+'[1]GENERAL TERMS &amp; CONDITIONS'!$F$4),-1),"")</f>
        <v/>
      </c>
      <c r="G18" s="41" t="str">
        <f>IF(E18&lt;"",ROUNDUP(+E18*(100%+'[1]GENERAL TERMS &amp; CONDITIONS'!$F$4),-1),"")</f>
        <v/>
      </c>
      <c r="H18" s="41" t="str">
        <f>IF(E18&lt;"",ROUNDUP(+E18*(100%+'[1]GENERAL TERMS &amp; CONDITIONS'!$F$4),-1),"")</f>
        <v/>
      </c>
      <c r="I18" s="41" t="str">
        <f>IF(F18&lt;"",ROUNDUP(+F18*(100%+'[1]GENERAL TERMS &amp; CONDITIONS'!$F$4),-1),"")</f>
        <v/>
      </c>
      <c r="J18" s="41"/>
    </row>
    <row r="19" spans="1:10" s="28" customFormat="1">
      <c r="A19" s="43" t="s">
        <v>4</v>
      </c>
      <c r="B19" s="44" t="s">
        <v>15</v>
      </c>
      <c r="C19" s="45"/>
      <c r="D19" s="41"/>
      <c r="E19" s="41" t="str">
        <f>IF(D19&lt;"",ROUNDUP(+D19*(100%+'[1]GENERAL TERMS &amp; CONDITIONS'!$F$4),-1),"")</f>
        <v/>
      </c>
      <c r="F19" s="41" t="str">
        <f>IF(E19&lt;"",ROUNDUP(+E19*(100%+'[1]GENERAL TERMS &amp; CONDITIONS'!$F$4),-1),"")</f>
        <v/>
      </c>
      <c r="G19" s="41" t="str">
        <f>IF(E19&lt;"",ROUNDUP(+E19*(100%+'[1]GENERAL TERMS &amp; CONDITIONS'!$F$4),-1),"")</f>
        <v/>
      </c>
      <c r="H19" s="41" t="str">
        <f>IF(E19&lt;"",ROUNDUP(+E19*(100%+'[1]GENERAL TERMS &amp; CONDITIONS'!$F$4),-1),"")</f>
        <v/>
      </c>
      <c r="I19" s="41" t="str">
        <f>IF(F19&lt;"",ROUNDUP(+F19*(100%+'[1]GENERAL TERMS &amp; CONDITIONS'!$F$4),-1),"")</f>
        <v/>
      </c>
      <c r="J19" s="41"/>
    </row>
    <row r="20" spans="1:10" s="28" customFormat="1" ht="15" customHeight="1">
      <c r="A20" s="34"/>
      <c r="B20" s="35" t="s">
        <v>16</v>
      </c>
      <c r="C20" s="36"/>
      <c r="D20" s="37"/>
      <c r="E20" s="37" t="str">
        <f>IF(D20&lt;"",ROUNDUP(+D20*(100%+'[1]GENERAL TERMS &amp; CONDITIONS'!$F$4),-1),"")</f>
        <v/>
      </c>
      <c r="F20" s="37" t="str">
        <f>IF(E20&lt;"",ROUNDUP(+E20*(100%+'[1]GENERAL TERMS &amp; CONDITIONS'!$F$4),-1),"")</f>
        <v/>
      </c>
      <c r="G20" s="37" t="str">
        <f>IF(E20&lt;"",ROUNDUP(+E20*(100%+'[1]GENERAL TERMS &amp; CONDITIONS'!$F$4),-1),"")</f>
        <v/>
      </c>
      <c r="H20" s="37" t="str">
        <f>IF(E20&lt;"",ROUNDUP(+E20*(100%+'[1]GENERAL TERMS &amp; CONDITIONS'!$F$4),-1),"")</f>
        <v/>
      </c>
      <c r="I20" s="37" t="str">
        <f>IF(F20&lt;"",ROUNDUP(+F20*(100%+'[1]GENERAL TERMS &amp; CONDITIONS'!$F$4),-1),"")</f>
        <v/>
      </c>
      <c r="J20" s="37"/>
    </row>
    <row r="21" spans="1:10" s="28" customFormat="1">
      <c r="A21" s="43" t="s">
        <v>4</v>
      </c>
      <c r="B21" s="44" t="s">
        <v>17</v>
      </c>
      <c r="C21" s="45"/>
      <c r="D21" s="41"/>
      <c r="E21" s="41" t="str">
        <f>IF(D21&lt;"",ROUNDUP(+D21*(100%+'[1]GENERAL TERMS &amp; CONDITIONS'!$F$4),-1),"")</f>
        <v/>
      </c>
      <c r="F21" s="41" t="str">
        <f>IF(E21&lt;"",ROUNDUP(+E21*(100%+'[1]GENERAL TERMS &amp; CONDITIONS'!$F$4),-1),"")</f>
        <v/>
      </c>
      <c r="G21" s="41" t="str">
        <f>IF(E21&lt;"",ROUNDUP(+E21*(100%+'[1]GENERAL TERMS &amp; CONDITIONS'!$F$4),-1),"")</f>
        <v/>
      </c>
      <c r="H21" s="41" t="str">
        <f>IF(E21&lt;"",ROUNDUP(+E21*(100%+'[1]GENERAL TERMS &amp; CONDITIONS'!$F$4),-1),"")</f>
        <v/>
      </c>
      <c r="I21" s="41" t="str">
        <f>IF(F21&lt;"",ROUNDUP(+F21*(100%+'[1]GENERAL TERMS &amp; CONDITIONS'!$F$4),-1),"")</f>
        <v/>
      </c>
      <c r="J21" s="41"/>
    </row>
    <row r="22" spans="1:10" s="28" customFormat="1">
      <c r="A22" s="43" t="s">
        <v>4</v>
      </c>
      <c r="B22" s="44" t="s">
        <v>18</v>
      </c>
      <c r="C22" s="45"/>
      <c r="D22" s="41"/>
      <c r="E22" s="41" t="str">
        <f>IF(D22&lt;"",ROUNDUP(+D22*(100%+'[1]GENERAL TERMS &amp; CONDITIONS'!$F$4),-1),"")</f>
        <v/>
      </c>
      <c r="F22" s="41" t="str">
        <f>IF(E22&lt;"",ROUNDUP(+E22*(100%+'[1]GENERAL TERMS &amp; CONDITIONS'!$F$4),-1),"")</f>
        <v/>
      </c>
      <c r="G22" s="41" t="str">
        <f>IF(E22&lt;"",ROUNDUP(+E22*(100%+'[1]GENERAL TERMS &amp; CONDITIONS'!$F$4),-1),"")</f>
        <v/>
      </c>
      <c r="H22" s="41" t="str">
        <f>IF(E22&lt;"",ROUNDUP(+E22*(100%+'[1]GENERAL TERMS &amp; CONDITIONS'!$F$4),-1),"")</f>
        <v/>
      </c>
      <c r="I22" s="41" t="str">
        <f>IF(F22&lt;"",ROUNDUP(+F22*(100%+'[1]GENERAL TERMS &amp; CONDITIONS'!$F$4),-1),"")</f>
        <v/>
      </c>
      <c r="J22" s="41"/>
    </row>
    <row r="23" spans="1:10" s="28" customFormat="1">
      <c r="A23" s="43" t="s">
        <v>4</v>
      </c>
      <c r="B23" s="44" t="s">
        <v>19</v>
      </c>
      <c r="C23" s="45"/>
      <c r="D23" s="41"/>
      <c r="E23" s="41" t="str">
        <f>IF(D23&lt;"",ROUNDUP(+D23*(100%+'[1]GENERAL TERMS &amp; CONDITIONS'!$F$4),-1),"")</f>
        <v/>
      </c>
      <c r="F23" s="41" t="str">
        <f>IF(E23&lt;"",ROUNDUP(+E23*(100%+'[1]GENERAL TERMS &amp; CONDITIONS'!$F$4),-1),"")</f>
        <v/>
      </c>
      <c r="G23" s="41" t="str">
        <f>IF(E23&lt;"",ROUNDUP(+E23*(100%+'[1]GENERAL TERMS &amp; CONDITIONS'!$F$4),-1),"")</f>
        <v/>
      </c>
      <c r="H23" s="41" t="str">
        <f>IF(E23&lt;"",ROUNDUP(+E23*(100%+'[1]GENERAL TERMS &amp; CONDITIONS'!$F$4),-1),"")</f>
        <v/>
      </c>
      <c r="I23" s="41" t="str">
        <f>IF(F23&lt;"",ROUNDUP(+F23*(100%+'[1]GENERAL TERMS &amp; CONDITIONS'!$F$4),-1),"")</f>
        <v/>
      </c>
      <c r="J23" s="41"/>
    </row>
    <row r="24" spans="1:10" s="42" customFormat="1">
      <c r="A24" s="38" t="s">
        <v>4</v>
      </c>
      <c r="B24" s="39" t="s">
        <v>20</v>
      </c>
      <c r="C24" s="40"/>
      <c r="D24" s="41"/>
      <c r="E24" s="41" t="str">
        <f>IF(D24&lt;"",ROUNDUP(+D24*(100%+'[1]GENERAL TERMS &amp; CONDITIONS'!$F$4),-1),"")</f>
        <v/>
      </c>
      <c r="F24" s="41" t="str">
        <f>IF(E24&lt;"",ROUNDUP(+E24*(100%+'[1]GENERAL TERMS &amp; CONDITIONS'!$F$4),-1),"")</f>
        <v/>
      </c>
      <c r="G24" s="41" t="str">
        <f>IF(E24&lt;"",ROUNDUP(+E24*(100%+'[1]GENERAL TERMS &amp; CONDITIONS'!$F$4),-1),"")</f>
        <v/>
      </c>
      <c r="H24" s="41" t="str">
        <f>IF(E24&lt;"",ROUNDUP(+E24*(100%+'[1]GENERAL TERMS &amp; CONDITIONS'!$F$4),-1),"")</f>
        <v/>
      </c>
      <c r="I24" s="41" t="str">
        <f>IF(F24&lt;"",ROUNDUP(+F24*(100%+'[1]GENERAL TERMS &amp; CONDITIONS'!$F$4),-1),"")</f>
        <v/>
      </c>
      <c r="J24" s="41"/>
    </row>
    <row r="25" spans="1:10" s="42" customFormat="1">
      <c r="A25" s="38" t="s">
        <v>4</v>
      </c>
      <c r="B25" s="39" t="s">
        <v>21</v>
      </c>
      <c r="C25" s="40"/>
      <c r="D25" s="41"/>
      <c r="E25" s="41"/>
      <c r="F25" s="41"/>
      <c r="G25" s="41"/>
      <c r="H25" s="41"/>
      <c r="I25" s="41"/>
      <c r="J25" s="41"/>
    </row>
    <row r="26" spans="1:10">
      <c r="A26" s="43" t="s">
        <v>4</v>
      </c>
      <c r="B26" s="44" t="s">
        <v>22</v>
      </c>
      <c r="C26" s="45"/>
      <c r="D26" s="46"/>
      <c r="E26" s="46" t="str">
        <f>IF(D26&lt;"",ROUNDUP(+D26*(100%+'[1]GENERAL TERMS &amp; CONDITIONS'!$F$4),-1),"")</f>
        <v/>
      </c>
      <c r="F26" s="46" t="str">
        <f>IF(E26&lt;"",ROUNDUP(+E26*(100%+'[1]GENERAL TERMS &amp; CONDITIONS'!$F$4),-1),"")</f>
        <v/>
      </c>
      <c r="G26" s="46" t="str">
        <f>IF(E26&lt;"",ROUNDUP(+E26*(100%+'[1]GENERAL TERMS &amp; CONDITIONS'!$F$4),-1),"")</f>
        <v/>
      </c>
      <c r="H26" s="46" t="str">
        <f>IF(E26&lt;"",ROUNDUP(+E26*(100%+'[1]GENERAL TERMS &amp; CONDITIONS'!$F$4),-1),"")</f>
        <v/>
      </c>
      <c r="I26" s="46" t="str">
        <f>IF(F26&lt;"",ROUNDUP(+F26*(100%+'[1]GENERAL TERMS &amp; CONDITIONS'!$F$4),-1),"")</f>
        <v/>
      </c>
      <c r="J26" s="46"/>
    </row>
    <row r="27" spans="1:10" s="28" customFormat="1">
      <c r="A27" s="43" t="s">
        <v>4</v>
      </c>
      <c r="B27" s="44" t="s">
        <v>23</v>
      </c>
      <c r="C27" s="45"/>
      <c r="D27" s="41"/>
      <c r="E27" s="41" t="str">
        <f>IF(D27&lt;"",ROUNDUP(+D27*(100%+'[1]GENERAL TERMS &amp; CONDITIONS'!$F$4),-1),"")</f>
        <v/>
      </c>
      <c r="F27" s="41" t="str">
        <f>IF(E27&lt;"",ROUNDUP(+E27*(100%+'[1]GENERAL TERMS &amp; CONDITIONS'!$F$4),-1),"")</f>
        <v/>
      </c>
      <c r="G27" s="41" t="str">
        <f>IF(E27&lt;"",ROUNDUP(+E27*(100%+'[1]GENERAL TERMS &amp; CONDITIONS'!$F$4),-1),"")</f>
        <v/>
      </c>
      <c r="H27" s="41" t="str">
        <f>IF(E27&lt;"",ROUNDUP(+E27*(100%+'[1]GENERAL TERMS &amp; CONDITIONS'!$F$4),-1),"")</f>
        <v/>
      </c>
      <c r="I27" s="41" t="str">
        <f>IF(F27&lt;"",ROUNDUP(+F27*(100%+'[1]GENERAL TERMS &amp; CONDITIONS'!$F$4),-1),"")</f>
        <v/>
      </c>
      <c r="J27" s="41"/>
    </row>
    <row r="28" spans="1:10" s="28" customFormat="1">
      <c r="A28" s="43" t="s">
        <v>4</v>
      </c>
      <c r="B28" s="44" t="s">
        <v>24</v>
      </c>
      <c r="C28" s="45"/>
      <c r="D28" s="41"/>
      <c r="E28" s="41" t="str">
        <f>IF(D28&lt;"",ROUNDUP(+D28*(100%+'[1]GENERAL TERMS &amp; CONDITIONS'!$F$4),-1),"")</f>
        <v/>
      </c>
      <c r="F28" s="41" t="str">
        <f>IF(E28&lt;"",ROUNDUP(+E28*(100%+'[1]GENERAL TERMS &amp; CONDITIONS'!$F$4),-1),"")</f>
        <v/>
      </c>
      <c r="G28" s="41" t="str">
        <f>IF(E28&lt;"",ROUNDUP(+E28*(100%+'[1]GENERAL TERMS &amp; CONDITIONS'!$F$4),-1),"")</f>
        <v/>
      </c>
      <c r="H28" s="41" t="str">
        <f>IF(E28&lt;"",ROUNDUP(+E28*(100%+'[1]GENERAL TERMS &amp; CONDITIONS'!$F$4),-1),"")</f>
        <v/>
      </c>
      <c r="I28" s="41" t="str">
        <f>IF(F28&lt;"",ROUNDUP(+F28*(100%+'[1]GENERAL TERMS &amp; CONDITIONS'!$F$4),-1),"")</f>
        <v/>
      </c>
      <c r="J28" s="41"/>
    </row>
    <row r="29" spans="1:10" s="28" customFormat="1" ht="15" customHeight="1">
      <c r="A29" s="34"/>
      <c r="B29" s="35" t="s">
        <v>25</v>
      </c>
      <c r="C29" s="36"/>
      <c r="D29" s="37"/>
      <c r="E29" s="37" t="str">
        <f>IF(D29&lt;"",ROUNDUP(+D29*(100%+'[1]GENERAL TERMS &amp; CONDITIONS'!$F$4),-1),"")</f>
        <v/>
      </c>
      <c r="F29" s="37" t="str">
        <f>IF(E29&lt;"",ROUNDUP(+E29*(100%+'[1]GENERAL TERMS &amp; CONDITIONS'!$F$4),-1),"")</f>
        <v/>
      </c>
      <c r="G29" s="37" t="str">
        <f>IF(E29&lt;"",ROUNDUP(+E29*(100%+'[1]GENERAL TERMS &amp; CONDITIONS'!$F$4),-1),"")</f>
        <v/>
      </c>
      <c r="H29" s="37" t="str">
        <f>IF(E29&lt;"",ROUNDUP(+E29*(100%+'[1]GENERAL TERMS &amp; CONDITIONS'!$F$4),-1),"")</f>
        <v/>
      </c>
      <c r="I29" s="37" t="str">
        <f>IF(F29&lt;"",ROUNDUP(+F29*(100%+'[1]GENERAL TERMS &amp; CONDITIONS'!$F$4),-1),"")</f>
        <v/>
      </c>
      <c r="J29" s="37"/>
    </row>
    <row r="30" spans="1:10" s="28" customFormat="1">
      <c r="A30" s="43" t="s">
        <v>4</v>
      </c>
      <c r="B30" s="44" t="s">
        <v>26</v>
      </c>
      <c r="C30" s="45"/>
      <c r="D30" s="41"/>
      <c r="E30" s="41" t="str">
        <f>IF(D30&lt;"",ROUNDUP(+D30*(100%+'[1]GENERAL TERMS &amp; CONDITIONS'!$F$4),-1),"")</f>
        <v/>
      </c>
      <c r="F30" s="41" t="str">
        <f>IF(E30&lt;"",ROUNDUP(+E30*(100%+'[1]GENERAL TERMS &amp; CONDITIONS'!$F$4),-1),"")</f>
        <v/>
      </c>
      <c r="G30" s="41" t="str">
        <f>IF(E30&lt;"",ROUNDUP(+E30*(100%+'[1]GENERAL TERMS &amp; CONDITIONS'!$F$4),-1),"")</f>
        <v/>
      </c>
      <c r="H30" s="41" t="str">
        <f>IF(E30&lt;"",ROUNDUP(+E30*(100%+'[1]GENERAL TERMS &amp; CONDITIONS'!$F$4),-1),"")</f>
        <v/>
      </c>
      <c r="I30" s="41" t="str">
        <f>IF(F30&lt;"",ROUNDUP(+F30*(100%+'[1]GENERAL TERMS &amp; CONDITIONS'!$F$4),-1),"")</f>
        <v/>
      </c>
      <c r="J30" s="41"/>
    </row>
    <row r="31" spans="1:10" s="28" customFormat="1">
      <c r="A31" s="43" t="s">
        <v>4</v>
      </c>
      <c r="B31" s="44" t="s">
        <v>27</v>
      </c>
      <c r="C31" s="45"/>
      <c r="D31" s="41"/>
      <c r="E31" s="41" t="str">
        <f>IF(D31&lt;"",ROUNDUP(+D31*(100%+'[1]GENERAL TERMS &amp; CONDITIONS'!$F$4),-1),"")</f>
        <v/>
      </c>
      <c r="F31" s="41" t="str">
        <f>IF(E31&lt;"",ROUNDUP(+E31*(100%+'[1]GENERAL TERMS &amp; CONDITIONS'!$F$4),-1),"")</f>
        <v/>
      </c>
      <c r="G31" s="41" t="str">
        <f>IF(E31&lt;"",ROUNDUP(+E31*(100%+'[1]GENERAL TERMS &amp; CONDITIONS'!$F$4),-1),"")</f>
        <v/>
      </c>
      <c r="H31" s="41" t="str">
        <f>IF(E31&lt;"",ROUNDUP(+E31*(100%+'[1]GENERAL TERMS &amp; CONDITIONS'!$F$4),-1),"")</f>
        <v/>
      </c>
      <c r="I31" s="41" t="str">
        <f>IF(F31&lt;"",ROUNDUP(+F31*(100%+'[1]GENERAL TERMS &amp; CONDITIONS'!$F$4),-1),"")</f>
        <v/>
      </c>
      <c r="J31" s="41"/>
    </row>
    <row r="32" spans="1:10" s="28" customFormat="1">
      <c r="A32" s="43" t="s">
        <v>4</v>
      </c>
      <c r="B32" s="39" t="s">
        <v>28</v>
      </c>
      <c r="C32" s="45"/>
      <c r="D32" s="41"/>
      <c r="E32" s="41"/>
      <c r="F32" s="41"/>
      <c r="G32" s="41"/>
      <c r="H32" s="41"/>
      <c r="I32" s="41"/>
      <c r="J32" s="41"/>
    </row>
    <row r="33" spans="1:10" s="28" customFormat="1">
      <c r="A33" s="43" t="s">
        <v>4</v>
      </c>
      <c r="B33" s="39" t="s">
        <v>29</v>
      </c>
      <c r="C33" s="45"/>
      <c r="D33" s="41"/>
      <c r="E33" s="41"/>
      <c r="F33" s="41"/>
      <c r="G33" s="41"/>
      <c r="H33" s="41"/>
      <c r="I33" s="41"/>
      <c r="J33" s="41"/>
    </row>
    <row r="34" spans="1:10" s="28" customFormat="1">
      <c r="A34" s="43" t="s">
        <v>4</v>
      </c>
      <c r="B34" s="44" t="s">
        <v>30</v>
      </c>
      <c r="C34" s="45"/>
      <c r="D34" s="41"/>
      <c r="E34" s="41" t="str">
        <f>IF(D34&lt;"",ROUNDUP(+D34*(100%+'[1]GENERAL TERMS &amp; CONDITIONS'!$F$4),-1),"")</f>
        <v/>
      </c>
      <c r="F34" s="41" t="str">
        <f>IF(E34&lt;"",ROUNDUP(+E34*(100%+'[1]GENERAL TERMS &amp; CONDITIONS'!$F$4),-1),"")</f>
        <v/>
      </c>
      <c r="G34" s="41" t="str">
        <f>IF(E34&lt;"",ROUNDUP(+E34*(100%+'[1]GENERAL TERMS &amp; CONDITIONS'!$F$4),-1),"")</f>
        <v/>
      </c>
      <c r="H34" s="41" t="str">
        <f>IF(E34&lt;"",ROUNDUP(+E34*(100%+'[1]GENERAL TERMS &amp; CONDITIONS'!$F$4),-1),"")</f>
        <v/>
      </c>
      <c r="I34" s="41" t="str">
        <f>IF(F34&lt;"",ROUNDUP(+F34*(100%+'[1]GENERAL TERMS &amp; CONDITIONS'!$F$4),-1),"")</f>
        <v/>
      </c>
      <c r="J34" s="41"/>
    </row>
    <row r="35" spans="1:10" s="28" customFormat="1">
      <c r="A35" s="43" t="s">
        <v>4</v>
      </c>
      <c r="B35" s="44" t="s">
        <v>31</v>
      </c>
      <c r="C35" s="45"/>
      <c r="D35" s="41"/>
      <c r="E35" s="41" t="str">
        <f>IF(D35&lt;"",ROUNDUP(+D35*(100%+'[1]GENERAL TERMS &amp; CONDITIONS'!$F$4),-1),"")</f>
        <v/>
      </c>
      <c r="F35" s="41" t="str">
        <f>IF(E35&lt;"",ROUNDUP(+E35*(100%+'[1]GENERAL TERMS &amp; CONDITIONS'!$F$4),-1),"")</f>
        <v/>
      </c>
      <c r="G35" s="41" t="str">
        <f>IF(E35&lt;"",ROUNDUP(+E35*(100%+'[1]GENERAL TERMS &amp; CONDITIONS'!$F$4),-1),"")</f>
        <v/>
      </c>
      <c r="H35" s="41" t="str">
        <f>IF(E35&lt;"",ROUNDUP(+E35*(100%+'[1]GENERAL TERMS &amp; CONDITIONS'!$F$4),-1),"")</f>
        <v/>
      </c>
      <c r="I35" s="41" t="str">
        <f>IF(F35&lt;"",ROUNDUP(+F35*(100%+'[1]GENERAL TERMS &amp; CONDITIONS'!$F$4),-1),"")</f>
        <v/>
      </c>
      <c r="J35" s="41"/>
    </row>
    <row r="36" spans="1:10" s="28" customFormat="1">
      <c r="A36" s="43" t="s">
        <v>4</v>
      </c>
      <c r="B36" s="44" t="s">
        <v>32</v>
      </c>
      <c r="C36" s="45"/>
      <c r="D36" s="41"/>
      <c r="E36" s="41" t="str">
        <f>IF(D36&lt;"",ROUNDUP(+D36*(100%+'[1]GENERAL TERMS &amp; CONDITIONS'!$F$4),-1),"")</f>
        <v/>
      </c>
      <c r="F36" s="41" t="str">
        <f>IF(E36&lt;"",ROUNDUP(+E36*(100%+'[1]GENERAL TERMS &amp; CONDITIONS'!$F$4),-1),"")</f>
        <v/>
      </c>
      <c r="G36" s="41" t="str">
        <f>IF(E36&lt;"",ROUNDUP(+E36*(100%+'[1]GENERAL TERMS &amp; CONDITIONS'!$F$4),-1),"")</f>
        <v/>
      </c>
      <c r="H36" s="41" t="str">
        <f>IF(E36&lt;"",ROUNDUP(+E36*(100%+'[1]GENERAL TERMS &amp; CONDITIONS'!$F$4),-1),"")</f>
        <v/>
      </c>
      <c r="I36" s="41" t="str">
        <f>IF(F36&lt;"",ROUNDUP(+F36*(100%+'[1]GENERAL TERMS &amp; CONDITIONS'!$F$4),-1),"")</f>
        <v/>
      </c>
      <c r="J36" s="41"/>
    </row>
    <row r="37" spans="1:10" s="28" customFormat="1">
      <c r="A37" s="43" t="s">
        <v>4</v>
      </c>
      <c r="B37" s="44" t="s">
        <v>33</v>
      </c>
      <c r="C37" s="45"/>
      <c r="D37" s="41"/>
      <c r="E37" s="41" t="str">
        <f>IF(D37&lt;"",ROUNDUP(+D37*(100%+'[1]GENERAL TERMS &amp; CONDITIONS'!$F$4),-1),"")</f>
        <v/>
      </c>
      <c r="F37" s="41" t="str">
        <f>IF(E37&lt;"",ROUNDUP(+E37*(100%+'[1]GENERAL TERMS &amp; CONDITIONS'!$F$4),-1),"")</f>
        <v/>
      </c>
      <c r="G37" s="41" t="str">
        <f>IF(E37&lt;"",ROUNDUP(+E37*(100%+'[1]GENERAL TERMS &amp; CONDITIONS'!$F$4),-1),"")</f>
        <v/>
      </c>
      <c r="H37" s="41" t="str">
        <f>IF(E37&lt;"",ROUNDUP(+E37*(100%+'[1]GENERAL TERMS &amp; CONDITIONS'!$F$4),-1),"")</f>
        <v/>
      </c>
      <c r="I37" s="41" t="str">
        <f>IF(F37&lt;"",ROUNDUP(+F37*(100%+'[1]GENERAL TERMS &amp; CONDITIONS'!$F$4),-1),"")</f>
        <v/>
      </c>
      <c r="J37" s="41"/>
    </row>
    <row r="38" spans="1:10" s="28" customFormat="1">
      <c r="A38" s="43" t="s">
        <v>4</v>
      </c>
      <c r="B38" s="44" t="s">
        <v>34</v>
      </c>
      <c r="C38" s="45"/>
      <c r="D38" s="41"/>
      <c r="E38" s="41" t="str">
        <f>IF(D38&lt;"",ROUNDUP(+D38*(100%+'[1]GENERAL TERMS &amp; CONDITIONS'!$F$4),-1),"")</f>
        <v/>
      </c>
      <c r="F38" s="41" t="str">
        <f>IF(E38&lt;"",ROUNDUP(+E38*(100%+'[1]GENERAL TERMS &amp; CONDITIONS'!$F$4),-1),"")</f>
        <v/>
      </c>
      <c r="G38" s="41" t="str">
        <f>IF(E38&lt;"",ROUNDUP(+E38*(100%+'[1]GENERAL TERMS &amp; CONDITIONS'!$F$4),-1),"")</f>
        <v/>
      </c>
      <c r="H38" s="41" t="str">
        <f>IF(E38&lt;"",ROUNDUP(+E38*(100%+'[1]GENERAL TERMS &amp; CONDITIONS'!$F$4),-1),"")</f>
        <v/>
      </c>
      <c r="I38" s="41" t="str">
        <f>IF(F38&lt;"",ROUNDUP(+F38*(100%+'[1]GENERAL TERMS &amp; CONDITIONS'!$F$4),-1),"")</f>
        <v/>
      </c>
      <c r="J38" s="41"/>
    </row>
    <row r="39" spans="1:10" s="28" customFormat="1">
      <c r="A39" s="43" t="s">
        <v>4</v>
      </c>
      <c r="B39" s="44" t="s">
        <v>35</v>
      </c>
      <c r="C39" s="45"/>
      <c r="D39" s="41"/>
      <c r="E39" s="41" t="str">
        <f>IF(D39&lt;"",ROUNDUP(+D39*(100%+'[1]GENERAL TERMS &amp; CONDITIONS'!$F$4),-1),"")</f>
        <v/>
      </c>
      <c r="F39" s="41" t="str">
        <f>IF(E39&lt;"",ROUNDUP(+E39*(100%+'[1]GENERAL TERMS &amp; CONDITIONS'!$F$4),-1),"")</f>
        <v/>
      </c>
      <c r="G39" s="41" t="str">
        <f>IF(E39&lt;"",ROUNDUP(+E39*(100%+'[1]GENERAL TERMS &amp; CONDITIONS'!$F$4),-1),"")</f>
        <v/>
      </c>
      <c r="H39" s="41" t="str">
        <f>IF(E39&lt;"",ROUNDUP(+E39*(100%+'[1]GENERAL TERMS &amp; CONDITIONS'!$F$4),-1),"")</f>
        <v/>
      </c>
      <c r="I39" s="41" t="str">
        <f>IF(F39&lt;"",ROUNDUP(+F39*(100%+'[1]GENERAL TERMS &amp; CONDITIONS'!$F$4),-1),"")</f>
        <v/>
      </c>
      <c r="J39" s="41"/>
    </row>
    <row r="40" spans="1:10" s="28" customFormat="1">
      <c r="A40" s="43" t="s">
        <v>4</v>
      </c>
      <c r="B40" s="44" t="s">
        <v>36</v>
      </c>
      <c r="C40" s="45"/>
      <c r="D40" s="41"/>
      <c r="E40" s="41"/>
      <c r="F40" s="41"/>
      <c r="G40" s="41"/>
      <c r="H40" s="41" t="str">
        <f>IF(E40&lt;"",ROUNDUP(+E40*(100%+'[1]GENERAL TERMS &amp; CONDITIONS'!$F$4),-1),"")</f>
        <v/>
      </c>
      <c r="I40" s="41" t="str">
        <f>IF(F40&lt;"",ROUNDUP(+F40*(100%+'[1]GENERAL TERMS &amp; CONDITIONS'!$F$4),-1),"")</f>
        <v/>
      </c>
      <c r="J40" s="41"/>
    </row>
    <row r="41" spans="1:10" s="28" customFormat="1">
      <c r="A41" s="43" t="s">
        <v>4</v>
      </c>
      <c r="B41" s="44" t="s">
        <v>37</v>
      </c>
      <c r="C41" s="45"/>
      <c r="D41" s="41"/>
      <c r="E41" s="41" t="str">
        <f>IF(D41&lt;"",ROUNDUP(+D41*(100%+'[1]GENERAL TERMS &amp; CONDITIONS'!$F$4),-1),"")</f>
        <v/>
      </c>
      <c r="F41" s="41" t="str">
        <f>IF(E41&lt;"",ROUNDUP(+E41*(100%+'[1]GENERAL TERMS &amp; CONDITIONS'!$F$4),-1),"")</f>
        <v/>
      </c>
      <c r="G41" s="41" t="str">
        <f>IF(E41&lt;"",ROUNDUP(+E41*(100%+'[1]GENERAL TERMS &amp; CONDITIONS'!$F$4),-1),"")</f>
        <v/>
      </c>
      <c r="H41" s="41" t="str">
        <f>IF(E41&lt;"",ROUNDUP(+E41*(100%+'[1]GENERAL TERMS &amp; CONDITIONS'!$F$4),-1),"")</f>
        <v/>
      </c>
      <c r="I41" s="41" t="str">
        <f>IF(F41&lt;"",ROUNDUP(+F41*(100%+'[1]GENERAL TERMS &amp; CONDITIONS'!$F$4),-1),"")</f>
        <v/>
      </c>
      <c r="J41" s="41"/>
    </row>
    <row r="42" spans="1:10" s="28" customFormat="1">
      <c r="A42" s="43" t="s">
        <v>4</v>
      </c>
      <c r="B42" s="44" t="s">
        <v>38</v>
      </c>
      <c r="C42" s="45"/>
      <c r="D42" s="41"/>
      <c r="E42" s="41" t="str">
        <f>IF(D42&lt;"",ROUNDUP(+D42*(100%+'[1]GENERAL TERMS &amp; CONDITIONS'!$F$4),-1),"")</f>
        <v/>
      </c>
      <c r="F42" s="41" t="str">
        <f>IF(E42&lt;"",ROUNDUP(+E42*(100%+'[1]GENERAL TERMS &amp; CONDITIONS'!$F$4),-1),"")</f>
        <v/>
      </c>
      <c r="G42" s="41" t="str">
        <f>IF(E42&lt;"",ROUNDUP(+E42*(100%+'[1]GENERAL TERMS &amp; CONDITIONS'!$F$4),-1),"")</f>
        <v/>
      </c>
      <c r="H42" s="41" t="str">
        <f>IF(E42&lt;"",ROUNDUP(+E42*(100%+'[1]GENERAL TERMS &amp; CONDITIONS'!$F$4),-1),"")</f>
        <v/>
      </c>
      <c r="I42" s="41" t="str">
        <f>IF(F42&lt;"",ROUNDUP(+F42*(100%+'[1]GENERAL TERMS &amp; CONDITIONS'!$F$4),-1),"")</f>
        <v/>
      </c>
      <c r="J42" s="41"/>
    </row>
    <row r="43" spans="1:10" s="28" customFormat="1" ht="15" customHeight="1">
      <c r="A43" s="34"/>
      <c r="B43" s="35" t="s">
        <v>39</v>
      </c>
      <c r="C43" s="36"/>
      <c r="D43" s="37"/>
      <c r="E43" s="37" t="str">
        <f>IF(D43&lt;"",ROUNDUP(+D43*(100%+'[1]GENERAL TERMS &amp; CONDITIONS'!$F$4),-1),"")</f>
        <v/>
      </c>
      <c r="F43" s="37" t="str">
        <f>IF(E43&lt;"",ROUNDUP(+E43*(100%+'[1]GENERAL TERMS &amp; CONDITIONS'!$F$4),-1),"")</f>
        <v/>
      </c>
      <c r="G43" s="37" t="str">
        <f>IF(E43&lt;"",ROUNDUP(+E43*(100%+'[1]GENERAL TERMS &amp; CONDITIONS'!$F$4),-1),"")</f>
        <v/>
      </c>
      <c r="H43" s="37" t="str">
        <f>IF(E43&lt;"",ROUNDUP(+E43*(100%+'[1]GENERAL TERMS &amp; CONDITIONS'!$F$4),-1),"")</f>
        <v/>
      </c>
      <c r="I43" s="37" t="str">
        <f>IF(F43&lt;"",ROUNDUP(+F43*(100%+'[1]GENERAL TERMS &amp; CONDITIONS'!$F$4),-1),"")</f>
        <v/>
      </c>
      <c r="J43" s="37"/>
    </row>
    <row r="44" spans="1:10" s="42" customFormat="1">
      <c r="A44" s="38" t="s">
        <v>4</v>
      </c>
      <c r="B44" s="39" t="s">
        <v>40</v>
      </c>
      <c r="C44" s="40"/>
      <c r="D44" s="41"/>
      <c r="E44" s="41" t="str">
        <f>IF(D44&lt;"",ROUNDUP(+D44*(100%+'[1]GENERAL TERMS &amp; CONDITIONS'!$F$4),-1),"")</f>
        <v/>
      </c>
      <c r="F44" s="41" t="str">
        <f>IF(E44&lt;"",ROUNDUP(+E44*(100%+'[1]GENERAL TERMS &amp; CONDITIONS'!$F$4),-1),"")</f>
        <v/>
      </c>
      <c r="G44" s="41" t="str">
        <f>IF(E44&lt;"",ROUNDUP(+E44*(100%+'[1]GENERAL TERMS &amp; CONDITIONS'!$F$4),-1),"")</f>
        <v/>
      </c>
      <c r="H44" s="41" t="str">
        <f>IF(E44&lt;"",ROUNDUP(+E44*(100%+'[1]GENERAL TERMS &amp; CONDITIONS'!$F$4),-1),"")</f>
        <v/>
      </c>
      <c r="I44" s="41" t="str">
        <f>IF(F44&lt;"",ROUNDUP(+F44*(100%+'[1]GENERAL TERMS &amp; CONDITIONS'!$F$4),-1),"")</f>
        <v/>
      </c>
      <c r="J44" s="41"/>
    </row>
    <row r="45" spans="1:10" s="42" customFormat="1">
      <c r="A45" s="38" t="s">
        <v>4</v>
      </c>
      <c r="B45" s="39" t="s">
        <v>41</v>
      </c>
      <c r="C45" s="40"/>
      <c r="D45" s="41"/>
      <c r="E45" s="41" t="str">
        <f>IF(D45&lt;"",ROUNDUP(+D45*(100%+'[1]GENERAL TERMS &amp; CONDITIONS'!$F$4),-1),"")</f>
        <v/>
      </c>
      <c r="F45" s="41" t="str">
        <f>IF(E45&lt;"",ROUNDUP(+E45*(100%+'[1]GENERAL TERMS &amp; CONDITIONS'!$F$4),-1),"")</f>
        <v/>
      </c>
      <c r="G45" s="41" t="str">
        <f>IF(E45&lt;"",ROUNDUP(+E45*(100%+'[1]GENERAL TERMS &amp; CONDITIONS'!$F$4),-1),"")</f>
        <v/>
      </c>
      <c r="H45" s="41" t="str">
        <f>IF(E45&lt;"",ROUNDUP(+E45*(100%+'[1]GENERAL TERMS &amp; CONDITIONS'!$F$4),-1),"")</f>
        <v/>
      </c>
      <c r="I45" s="41" t="str">
        <f>IF(F45&lt;"",ROUNDUP(+F45*(100%+'[1]GENERAL TERMS &amp; CONDITIONS'!$F$4),-1),"")</f>
        <v/>
      </c>
      <c r="J45" s="41"/>
    </row>
    <row r="46" spans="1:10" s="42" customFormat="1">
      <c r="A46" s="38" t="s">
        <v>4</v>
      </c>
      <c r="B46" s="39" t="s">
        <v>42</v>
      </c>
      <c r="C46" s="40"/>
      <c r="D46" s="41"/>
      <c r="E46" s="41" t="str">
        <f>IF(D46&lt;"",ROUNDUP(+D46*(100%+'[1]GENERAL TERMS &amp; CONDITIONS'!$F$4),-1),"")</f>
        <v/>
      </c>
      <c r="F46" s="41" t="str">
        <f>IF(E46&lt;"",ROUNDUP(+E46*(100%+'[1]GENERAL TERMS &amp; CONDITIONS'!$F$4),-1),"")</f>
        <v/>
      </c>
      <c r="G46" s="41" t="str">
        <f>IF(E46&lt;"",ROUNDUP(+E46*(100%+'[1]GENERAL TERMS &amp; CONDITIONS'!$F$4),-1),"")</f>
        <v/>
      </c>
      <c r="H46" s="41" t="str">
        <f>IF(E46&lt;"",ROUNDUP(+E46*(100%+'[1]GENERAL TERMS &amp; CONDITIONS'!$F$4),-1),"")</f>
        <v/>
      </c>
      <c r="I46" s="41" t="str">
        <f>IF(F46&lt;"",ROUNDUP(+F46*(100%+'[1]GENERAL TERMS &amp; CONDITIONS'!$F$4),-1),"")</f>
        <v/>
      </c>
      <c r="J46" s="41"/>
    </row>
    <row r="47" spans="1:10" s="42" customFormat="1">
      <c r="A47" s="38" t="s">
        <v>4</v>
      </c>
      <c r="B47" s="39" t="s">
        <v>43</v>
      </c>
      <c r="C47" s="40"/>
      <c r="D47" s="41"/>
      <c r="E47" s="41" t="str">
        <f>IF(D47&lt;"",ROUNDUP(+D47*(100%+'[1]GENERAL TERMS &amp; CONDITIONS'!$F$4),-1),"")</f>
        <v/>
      </c>
      <c r="F47" s="41" t="str">
        <f>IF(E47&lt;"",ROUNDUP(+E47*(100%+'[1]GENERAL TERMS &amp; CONDITIONS'!$F$4),-1),"")</f>
        <v/>
      </c>
      <c r="G47" s="41" t="str">
        <f>IF(E47&lt;"",ROUNDUP(+E47*(100%+'[1]GENERAL TERMS &amp; CONDITIONS'!$F$4),-1),"")</f>
        <v/>
      </c>
      <c r="H47" s="41" t="str">
        <f>IF(E47&lt;"",ROUNDUP(+E47*(100%+'[1]GENERAL TERMS &amp; CONDITIONS'!$F$4),-1),"")</f>
        <v/>
      </c>
      <c r="I47" s="41" t="str">
        <f>IF(F47&lt;"",ROUNDUP(+F47*(100%+'[1]GENERAL TERMS &amp; CONDITIONS'!$F$4),-1),"")</f>
        <v/>
      </c>
      <c r="J47" s="41"/>
    </row>
    <row r="48" spans="1:10" s="42" customFormat="1">
      <c r="A48" s="38" t="s">
        <v>4</v>
      </c>
      <c r="B48" s="39" t="s">
        <v>44</v>
      </c>
      <c r="C48" s="40"/>
      <c r="D48" s="41"/>
      <c r="E48" s="41" t="str">
        <f>IF(D48&lt;"",ROUNDUP(+D48*(100%+'[1]GENERAL TERMS &amp; CONDITIONS'!$F$4),-1),"")</f>
        <v/>
      </c>
      <c r="F48" s="41" t="str">
        <f>IF(E48&lt;"",ROUNDUP(+E48*(100%+'[1]GENERAL TERMS &amp; CONDITIONS'!$F$4),-1),"")</f>
        <v/>
      </c>
      <c r="G48" s="41" t="str">
        <f>IF(E48&lt;"",ROUNDUP(+E48*(100%+'[1]GENERAL TERMS &amp; CONDITIONS'!$F$4),-1),"")</f>
        <v/>
      </c>
      <c r="H48" s="41" t="str">
        <f>IF(E48&lt;"",ROUNDUP(+E48*(100%+'[1]GENERAL TERMS &amp; CONDITIONS'!$F$4),-1),"")</f>
        <v/>
      </c>
      <c r="I48" s="41" t="str">
        <f>IF(F48&lt;"",ROUNDUP(+F48*(100%+'[1]GENERAL TERMS &amp; CONDITIONS'!$F$4),-1),"")</f>
        <v/>
      </c>
      <c r="J48" s="41"/>
    </row>
    <row r="49" spans="1:10" s="42" customFormat="1">
      <c r="A49" s="38" t="s">
        <v>4</v>
      </c>
      <c r="B49" s="39" t="s">
        <v>45</v>
      </c>
      <c r="C49" s="40"/>
      <c r="D49" s="41"/>
      <c r="E49" s="41" t="str">
        <f>IF(D49&lt;"",ROUNDUP(+D49*(100%+'[1]GENERAL TERMS &amp; CONDITIONS'!$F$4),-1),"")</f>
        <v/>
      </c>
      <c r="F49" s="41" t="str">
        <f>IF(E49&lt;"",ROUNDUP(+E49*(100%+'[1]GENERAL TERMS &amp; CONDITIONS'!$F$4),-1),"")</f>
        <v/>
      </c>
      <c r="G49" s="41" t="str">
        <f>IF(E49&lt;"",ROUNDUP(+E49*(100%+'[1]GENERAL TERMS &amp; CONDITIONS'!$F$4),-1),"")</f>
        <v/>
      </c>
      <c r="H49" s="41" t="str">
        <f>IF(E49&lt;"",ROUNDUP(+E49*(100%+'[1]GENERAL TERMS &amp; CONDITIONS'!$F$4),-1),"")</f>
        <v/>
      </c>
      <c r="I49" s="41" t="str">
        <f>IF(F49&lt;"",ROUNDUP(+F49*(100%+'[1]GENERAL TERMS &amp; CONDITIONS'!$F$4),-1),"")</f>
        <v/>
      </c>
      <c r="J49" s="41"/>
    </row>
    <row r="50" spans="1:10" s="42" customFormat="1">
      <c r="A50" s="38" t="s">
        <v>4</v>
      </c>
      <c r="B50" s="39" t="s">
        <v>46</v>
      </c>
      <c r="C50" s="40"/>
      <c r="D50" s="41"/>
      <c r="E50" s="41" t="str">
        <f>IF(D50&lt;"",ROUNDUP(+D50*(100%+'[1]GENERAL TERMS &amp; CONDITIONS'!$F$4),-1),"")</f>
        <v/>
      </c>
      <c r="F50" s="41" t="str">
        <f>IF(E50&lt;"",ROUNDUP(+E50*(100%+'[1]GENERAL TERMS &amp; CONDITIONS'!$F$4),-1),"")</f>
        <v/>
      </c>
      <c r="G50" s="41" t="str">
        <f>IF(E50&lt;"",ROUNDUP(+E50*(100%+'[1]GENERAL TERMS &amp; CONDITIONS'!$F$4),-1),"")</f>
        <v/>
      </c>
      <c r="H50" s="41" t="str">
        <f>IF(E50&lt;"",ROUNDUP(+E50*(100%+'[1]GENERAL TERMS &amp; CONDITIONS'!$F$4),-1),"")</f>
        <v/>
      </c>
      <c r="I50" s="41" t="str">
        <f>IF(F50&lt;"",ROUNDUP(+F50*(100%+'[1]GENERAL TERMS &amp; CONDITIONS'!$F$4),-1),"")</f>
        <v/>
      </c>
      <c r="J50" s="41"/>
    </row>
    <row r="51" spans="1:10" s="28" customFormat="1" ht="15" customHeight="1">
      <c r="A51" s="34"/>
      <c r="B51" s="35" t="s">
        <v>47</v>
      </c>
      <c r="C51" s="36"/>
      <c r="D51" s="37"/>
      <c r="E51" s="37" t="str">
        <f>IF(D51&lt;"",ROUNDUP(+D51*(100%+'[1]GENERAL TERMS &amp; CONDITIONS'!$F$4),-1),"")</f>
        <v/>
      </c>
      <c r="F51" s="37" t="str">
        <f>IF(E51&lt;"",ROUNDUP(+E51*(100%+'[1]GENERAL TERMS &amp; CONDITIONS'!$F$4),-1),"")</f>
        <v/>
      </c>
      <c r="G51" s="37" t="str">
        <f>IF(E51&lt;"",ROUNDUP(+E51*(100%+'[1]GENERAL TERMS &amp; CONDITIONS'!$F$4),-1),"")</f>
        <v/>
      </c>
      <c r="H51" s="37" t="str">
        <f>IF(E51&lt;"",ROUNDUP(+E51*(100%+'[1]GENERAL TERMS &amp; CONDITIONS'!$F$4),-1),"")</f>
        <v/>
      </c>
      <c r="I51" s="37" t="str">
        <f>IF(F51&lt;"",ROUNDUP(+F51*(100%+'[1]GENERAL TERMS &amp; CONDITIONS'!$F$4),-1),"")</f>
        <v/>
      </c>
      <c r="J51" s="37"/>
    </row>
    <row r="52" spans="1:10" s="28" customFormat="1">
      <c r="A52" s="43" t="s">
        <v>4</v>
      </c>
      <c r="B52" s="39" t="s">
        <v>48</v>
      </c>
      <c r="C52" s="45"/>
      <c r="D52" s="41"/>
      <c r="E52" s="41" t="str">
        <f>IF(D52&lt;"",ROUNDUP(+D52*(100%+'[1]GENERAL TERMS &amp; CONDITIONS'!$F$4),-1),"")</f>
        <v/>
      </c>
      <c r="F52" s="41" t="str">
        <f>IF(E52&lt;"",ROUNDUP(+E52*(100%+'[1]GENERAL TERMS &amp; CONDITIONS'!$F$4),-1),"")</f>
        <v/>
      </c>
      <c r="G52" s="41" t="str">
        <f>IF(E52&lt;"",ROUNDUP(+E52*(100%+'[1]GENERAL TERMS &amp; CONDITIONS'!$F$4),-1),"")</f>
        <v/>
      </c>
      <c r="H52" s="41" t="str">
        <f>IF(E52&lt;"",ROUNDUP(+E52*(100%+'[1]GENERAL TERMS &amp; CONDITIONS'!$F$4),-1),"")</f>
        <v/>
      </c>
      <c r="I52" s="41" t="str">
        <f>IF(F52&lt;"",ROUNDUP(+F52*(100%+'[1]GENERAL TERMS &amp; CONDITIONS'!$F$4),-1),"")</f>
        <v/>
      </c>
      <c r="J52" s="41"/>
    </row>
    <row r="53" spans="1:10" s="28" customFormat="1">
      <c r="A53" s="43" t="s">
        <v>4</v>
      </c>
      <c r="B53" s="39" t="s">
        <v>49</v>
      </c>
      <c r="C53" s="45"/>
      <c r="D53" s="41"/>
      <c r="E53" s="41" t="str">
        <f>IF(D53&lt;"",ROUNDUP(+D53*(100%+'[1]GENERAL TERMS &amp; CONDITIONS'!$F$4),-1),"")</f>
        <v/>
      </c>
      <c r="F53" s="41" t="str">
        <f>IF(E53&lt;"",ROUNDUP(+E53*(100%+'[1]GENERAL TERMS &amp; CONDITIONS'!$F$4),-1),"")</f>
        <v/>
      </c>
      <c r="G53" s="41" t="str">
        <f>IF(E53&lt;"",ROUNDUP(+E53*(100%+'[1]GENERAL TERMS &amp; CONDITIONS'!$F$4),-1),"")</f>
        <v/>
      </c>
      <c r="H53" s="41" t="str">
        <f>IF(E53&lt;"",ROUNDUP(+E53*(100%+'[1]GENERAL TERMS &amp; CONDITIONS'!$F$4),-1),"")</f>
        <v/>
      </c>
      <c r="I53" s="41" t="str">
        <f>IF(F53&lt;"",ROUNDUP(+F53*(100%+'[1]GENERAL TERMS &amp; CONDITIONS'!$F$4),-1),"")</f>
        <v/>
      </c>
      <c r="J53" s="41"/>
    </row>
    <row r="54" spans="1:10" s="28" customFormat="1">
      <c r="A54" s="43" t="s">
        <v>4</v>
      </c>
      <c r="B54" s="39" t="s">
        <v>50</v>
      </c>
      <c r="C54" s="45"/>
      <c r="D54" s="41"/>
      <c r="E54" s="41" t="str">
        <f>IF(D54&lt;"",ROUNDUP(+D54*(100%+'[1]GENERAL TERMS &amp; CONDITIONS'!$F$4),-1),"")</f>
        <v/>
      </c>
      <c r="F54" s="41" t="str">
        <f>IF(E54&lt;"",ROUNDUP(+E54*(100%+'[1]GENERAL TERMS &amp; CONDITIONS'!$F$4),-1),"")</f>
        <v/>
      </c>
      <c r="G54" s="41" t="str">
        <f>IF(E54&lt;"",ROUNDUP(+E54*(100%+'[1]GENERAL TERMS &amp; CONDITIONS'!$F$4),-1),"")</f>
        <v/>
      </c>
      <c r="H54" s="41" t="str">
        <f>IF(E54&lt;"",ROUNDUP(+E54*(100%+'[1]GENERAL TERMS &amp; CONDITIONS'!$F$4),-1),"")</f>
        <v/>
      </c>
      <c r="I54" s="41" t="str">
        <f>IF(F54&lt;"",ROUNDUP(+F54*(100%+'[1]GENERAL TERMS &amp; CONDITIONS'!$F$4),-1),"")</f>
        <v/>
      </c>
      <c r="J54" s="41"/>
    </row>
    <row r="55" spans="1:10" s="28" customFormat="1">
      <c r="A55" s="43" t="s">
        <v>4</v>
      </c>
      <c r="B55" s="39" t="s">
        <v>51</v>
      </c>
      <c r="C55" s="45"/>
      <c r="D55" s="41"/>
      <c r="E55" s="41" t="str">
        <f>IF(D55&lt;"",ROUNDUP(+D55*(100%+'[1]GENERAL TERMS &amp; CONDITIONS'!$F$4),-1),"")</f>
        <v/>
      </c>
      <c r="F55" s="41" t="str">
        <f>IF(E55&lt;"",ROUNDUP(+E55*(100%+'[1]GENERAL TERMS &amp; CONDITIONS'!$F$4),-1),"")</f>
        <v/>
      </c>
      <c r="G55" s="41" t="str">
        <f>IF(E55&lt;"",ROUNDUP(+E55*(100%+'[1]GENERAL TERMS &amp; CONDITIONS'!$F$4),-1),"")</f>
        <v/>
      </c>
      <c r="H55" s="41" t="str">
        <f>IF(E55&lt;"",ROUNDUP(+E55*(100%+'[1]GENERAL TERMS &amp; CONDITIONS'!$F$4),-1),"")</f>
        <v/>
      </c>
      <c r="I55" s="41" t="str">
        <f>IF(F55&lt;"",ROUNDUP(+F55*(100%+'[1]GENERAL TERMS &amp; CONDITIONS'!$F$4),-1),"")</f>
        <v/>
      </c>
      <c r="J55" s="41"/>
    </row>
    <row r="56" spans="1:10" s="28" customFormat="1">
      <c r="A56" s="43" t="s">
        <v>4</v>
      </c>
      <c r="B56" s="39" t="s">
        <v>52</v>
      </c>
      <c r="C56" s="45"/>
      <c r="D56" s="41"/>
      <c r="E56" s="41" t="str">
        <f>IF(D56&lt;"",ROUNDUP(+D56*(100%+'[1]GENERAL TERMS &amp; CONDITIONS'!$F$4),-1),"")</f>
        <v/>
      </c>
      <c r="F56" s="41" t="str">
        <f>IF(E56&lt;"",ROUNDUP(+E56*(100%+'[1]GENERAL TERMS &amp; CONDITIONS'!$F$4),-1),"")</f>
        <v/>
      </c>
      <c r="G56" s="41" t="str">
        <f>IF(E56&lt;"",ROUNDUP(+E56*(100%+'[1]GENERAL TERMS &amp; CONDITIONS'!$F$4),-1),"")</f>
        <v/>
      </c>
      <c r="H56" s="41" t="str">
        <f>IF(E56&lt;"",ROUNDUP(+E56*(100%+'[1]GENERAL TERMS &amp; CONDITIONS'!$F$4),-1),"")</f>
        <v/>
      </c>
      <c r="I56" s="41" t="str">
        <f>IF(F56&lt;"",ROUNDUP(+F56*(100%+'[1]GENERAL TERMS &amp; CONDITIONS'!$F$4),-1),"")</f>
        <v/>
      </c>
      <c r="J56" s="41"/>
    </row>
    <row r="57" spans="1:10" s="28" customFormat="1">
      <c r="A57" s="43" t="s">
        <v>4</v>
      </c>
      <c r="B57" s="39" t="s">
        <v>53</v>
      </c>
      <c r="C57" s="45"/>
      <c r="D57" s="41"/>
      <c r="E57" s="41" t="str">
        <f>IF(D57&lt;"",ROUNDUP(+D57*(100%+'[1]GENERAL TERMS &amp; CONDITIONS'!$F$4),-1),"")</f>
        <v/>
      </c>
      <c r="F57" s="41" t="str">
        <f>IF(E57&lt;"",ROUNDUP(+E57*(100%+'[1]GENERAL TERMS &amp; CONDITIONS'!$F$4),-1),"")</f>
        <v/>
      </c>
      <c r="G57" s="41" t="str">
        <f>IF(E57&lt;"",ROUNDUP(+E57*(100%+'[1]GENERAL TERMS &amp; CONDITIONS'!$F$4),-1),"")</f>
        <v/>
      </c>
      <c r="H57" s="41" t="str">
        <f>IF(E57&lt;"",ROUNDUP(+E57*(100%+'[1]GENERAL TERMS &amp; CONDITIONS'!$F$4),-1),"")</f>
        <v/>
      </c>
      <c r="I57" s="41" t="str">
        <f>IF(F57&lt;"",ROUNDUP(+F57*(100%+'[1]GENERAL TERMS &amp; CONDITIONS'!$F$4),-1),"")</f>
        <v/>
      </c>
      <c r="J57" s="41"/>
    </row>
    <row r="58" spans="1:10" s="28" customFormat="1">
      <c r="A58" s="43" t="s">
        <v>4</v>
      </c>
      <c r="B58" s="39" t="s">
        <v>54</v>
      </c>
      <c r="C58" s="45"/>
      <c r="D58" s="41"/>
      <c r="E58" s="41" t="str">
        <f>IF(D58&lt;"",ROUNDUP(+D58*(100%+'[1]GENERAL TERMS &amp; CONDITIONS'!$F$4),-1),"")</f>
        <v/>
      </c>
      <c r="F58" s="41" t="str">
        <f>IF(E58&lt;"",ROUNDUP(+E58*(100%+'[1]GENERAL TERMS &amp; CONDITIONS'!$F$4),-1),"")</f>
        <v/>
      </c>
      <c r="G58" s="41" t="str">
        <f>IF(E58&lt;"",ROUNDUP(+E58*(100%+'[1]GENERAL TERMS &amp; CONDITIONS'!$F$4),-1),"")</f>
        <v/>
      </c>
      <c r="H58" s="41" t="str">
        <f>IF(E58&lt;"",ROUNDUP(+E58*(100%+'[1]GENERAL TERMS &amp; CONDITIONS'!$F$4),-1),"")</f>
        <v/>
      </c>
      <c r="I58" s="41" t="str">
        <f>IF(F58&lt;"",ROUNDUP(+F58*(100%+'[1]GENERAL TERMS &amp; CONDITIONS'!$F$4),-1),"")</f>
        <v/>
      </c>
      <c r="J58" s="41"/>
    </row>
    <row r="59" spans="1:10">
      <c r="A59" s="43" t="s">
        <v>4</v>
      </c>
      <c r="B59" s="39" t="s">
        <v>55</v>
      </c>
      <c r="C59" s="47"/>
      <c r="D59" s="41"/>
      <c r="E59" s="41" t="str">
        <f>IF(D59&lt;"",ROUNDUP(+D59*(100%+'[1]GENERAL TERMS &amp; CONDITIONS'!$F$4),-1),"")</f>
        <v/>
      </c>
      <c r="F59" s="41" t="str">
        <f>IF(E59&lt;"",ROUNDUP(+E59*(100%+'[1]GENERAL TERMS &amp; CONDITIONS'!$F$4),-1),"")</f>
        <v/>
      </c>
      <c r="G59" s="41" t="str">
        <f>IF(E59&lt;"",ROUNDUP(+E59*(100%+'[1]GENERAL TERMS &amp; CONDITIONS'!$F$4),-1),"")</f>
        <v/>
      </c>
      <c r="H59" s="41" t="str">
        <f>IF(E59&lt;"",ROUNDUP(+E59*(100%+'[1]GENERAL TERMS &amp; CONDITIONS'!$F$4),-1),"")</f>
        <v/>
      </c>
      <c r="I59" s="41" t="str">
        <f>IF(F59&lt;"",ROUNDUP(+F59*(100%+'[1]GENERAL TERMS &amp; CONDITIONS'!$F$4),-1),"")</f>
        <v/>
      </c>
      <c r="J59" s="41"/>
    </row>
    <row r="60" spans="1:10" s="28" customFormat="1">
      <c r="A60" s="43" t="s">
        <v>4</v>
      </c>
      <c r="B60" s="39" t="s">
        <v>56</v>
      </c>
      <c r="C60" s="45"/>
      <c r="D60" s="41"/>
      <c r="E60" s="41" t="str">
        <f>IF(D60&lt;"",ROUNDUP(+D60*(100%+'[1]GENERAL TERMS &amp; CONDITIONS'!$F$4),-1),"")</f>
        <v/>
      </c>
      <c r="F60" s="41" t="str">
        <f>IF(E60&lt;"",ROUNDUP(+E60*(100%+'[1]GENERAL TERMS &amp; CONDITIONS'!$F$4),-1),"")</f>
        <v/>
      </c>
      <c r="G60" s="41" t="str">
        <f>IF(E60&lt;"",ROUNDUP(+E60*(100%+'[1]GENERAL TERMS &amp; CONDITIONS'!$F$4),-1),"")</f>
        <v/>
      </c>
      <c r="H60" s="41" t="str">
        <f>IF(E60&lt;"",ROUNDUP(+E60*(100%+'[1]GENERAL TERMS &amp; CONDITIONS'!$F$4),-1),"")</f>
        <v/>
      </c>
      <c r="I60" s="41" t="str">
        <f>IF(F60&lt;"",ROUNDUP(+F60*(100%+'[1]GENERAL TERMS &amp; CONDITIONS'!$F$4),-1),"")</f>
        <v/>
      </c>
      <c r="J60" s="41"/>
    </row>
    <row r="61" spans="1:10" s="28" customFormat="1">
      <c r="A61" s="43" t="s">
        <v>4</v>
      </c>
      <c r="B61" s="39" t="s">
        <v>57</v>
      </c>
      <c r="C61" s="45"/>
      <c r="D61" s="41"/>
      <c r="E61" s="41" t="str">
        <f>IF(D61&lt;"",ROUNDUP(+D61*(100%+'[1]GENERAL TERMS &amp; CONDITIONS'!$F$4),-1),"")</f>
        <v/>
      </c>
      <c r="F61" s="41" t="str">
        <f>IF(E61&lt;"",ROUNDUP(+E61*(100%+'[1]GENERAL TERMS &amp; CONDITIONS'!$F$4),-1),"")</f>
        <v/>
      </c>
      <c r="G61" s="41" t="str">
        <f>IF(E61&lt;"",ROUNDUP(+E61*(100%+'[1]GENERAL TERMS &amp; CONDITIONS'!$F$4),-1),"")</f>
        <v/>
      </c>
      <c r="H61" s="41" t="str">
        <f>IF(E61&lt;"",ROUNDUP(+E61*(100%+'[1]GENERAL TERMS &amp; CONDITIONS'!$F$4),-1),"")</f>
        <v/>
      </c>
      <c r="I61" s="41" t="str">
        <f>IF(F61&lt;"",ROUNDUP(+F61*(100%+'[1]GENERAL TERMS &amp; CONDITIONS'!$F$4),-1),"")</f>
        <v/>
      </c>
      <c r="J61" s="41"/>
    </row>
    <row r="62" spans="1:10" s="28" customFormat="1">
      <c r="A62" s="43" t="s">
        <v>4</v>
      </c>
      <c r="B62" s="39" t="s">
        <v>58</v>
      </c>
      <c r="C62" s="45"/>
      <c r="D62" s="41"/>
      <c r="E62" s="41" t="str">
        <f>IF(D62&lt;"",ROUNDUP(+D62*(100%+'[1]GENERAL TERMS &amp; CONDITIONS'!$F$4),-1),"")</f>
        <v/>
      </c>
      <c r="F62" s="41" t="str">
        <f>IF(E62&lt;"",ROUNDUP(+E62*(100%+'[1]GENERAL TERMS &amp; CONDITIONS'!$F$4),-1),"")</f>
        <v/>
      </c>
      <c r="G62" s="41" t="str">
        <f>IF(E62&lt;"",ROUNDUP(+E62*(100%+'[1]GENERAL TERMS &amp; CONDITIONS'!$F$4),-1),"")</f>
        <v/>
      </c>
      <c r="H62" s="41" t="str">
        <f>IF(E62&lt;"",ROUNDUP(+E62*(100%+'[1]GENERAL TERMS &amp; CONDITIONS'!$F$4),-1),"")</f>
        <v/>
      </c>
      <c r="I62" s="41" t="str">
        <f>IF(F62&lt;"",ROUNDUP(+F62*(100%+'[1]GENERAL TERMS &amp; CONDITIONS'!$F$4),-1),"")</f>
        <v/>
      </c>
      <c r="J62" s="41"/>
    </row>
    <row r="63" spans="1:10" ht="13.5" thickBot="1">
      <c r="A63" s="48"/>
      <c r="B63" s="49" t="s">
        <v>59</v>
      </c>
      <c r="C63" s="50"/>
      <c r="D63" s="51">
        <f>D9</f>
        <v>853850</v>
      </c>
      <c r="E63" s="51">
        <f>IF(D63&lt;"",ROUNDUP(+D63*(100%+'[1]GENERAL TERMS &amp; CONDITIONS'!$F$4),-1),"")</f>
        <v>862390</v>
      </c>
      <c r="F63" s="51">
        <f>F9</f>
        <v>657140</v>
      </c>
      <c r="G63" s="51">
        <f>G9</f>
        <v>676860</v>
      </c>
      <c r="H63" s="51">
        <f>H9</f>
        <v>688710</v>
      </c>
      <c r="I63" s="51">
        <f>I9</f>
        <v>702490</v>
      </c>
      <c r="J63" s="51">
        <v>723570</v>
      </c>
    </row>
    <row r="64" spans="1:10" s="54" customFormat="1">
      <c r="A64" s="52"/>
      <c r="B64" s="39"/>
      <c r="C64" s="40"/>
      <c r="D64" s="53"/>
      <c r="E64" s="53" t="str">
        <f>IF(D64&lt;"",ROUNDUP(+D64*(100%+'[1]GENERAL TERMS &amp; CONDITIONS'!$F$4),-1),"")</f>
        <v/>
      </c>
      <c r="F64" s="53" t="str">
        <f>IF(E64&lt;"",ROUNDUP(+E64*(100%+'[1]GENERAL TERMS &amp; CONDITIONS'!$F$4),-1),"")</f>
        <v/>
      </c>
      <c r="G64" s="53" t="str">
        <f>IF(E64&lt;"",ROUNDUP(+E64*(100%+'[1]GENERAL TERMS &amp; CONDITIONS'!$F$4),-1),"")</f>
        <v/>
      </c>
      <c r="H64" s="53" t="str">
        <f>IF(E64&lt;"",ROUNDUP(+E64*(100%+'[1]GENERAL TERMS &amp; CONDITIONS'!$F$4),-1),"")</f>
        <v/>
      </c>
      <c r="I64" s="53" t="str">
        <f>IF(F64&lt;"",ROUNDUP(+F64*(100%+'[1]GENERAL TERMS &amp; CONDITIONS'!$F$4),-1),"")</f>
        <v/>
      </c>
      <c r="J64" s="53"/>
    </row>
    <row r="65" spans="1:220" s="54" customFormat="1">
      <c r="A65" s="52"/>
      <c r="B65" s="55" t="s">
        <v>60</v>
      </c>
      <c r="C65" s="56"/>
      <c r="D65" s="41"/>
      <c r="E65" s="41" t="str">
        <f>IF(D65&lt;"",ROUNDUP(+D65*(100%+'[1]GENERAL TERMS &amp; CONDITIONS'!$F$4),-1),"")</f>
        <v/>
      </c>
      <c r="F65" s="41" t="str">
        <f>IF(E65&lt;"",ROUNDUP(+E65*(100%+'[1]GENERAL TERMS &amp; CONDITIONS'!$F$4),-1),"")</f>
        <v/>
      </c>
      <c r="G65" s="41" t="str">
        <f>IF(E65&lt;"",ROUNDUP(+E65*(100%+'[1]GENERAL TERMS &amp; CONDITIONS'!$F$4),-1),"")</f>
        <v/>
      </c>
      <c r="H65" s="41" t="str">
        <f>IF(E65&lt;"",ROUNDUP(+E65*(100%+'[1]GENERAL TERMS &amp; CONDITIONS'!$F$4),-1),"")</f>
        <v/>
      </c>
      <c r="I65" s="41" t="str">
        <f>IF(F65&lt;"",ROUNDUP(+F65*(100%+'[1]GENERAL TERMS &amp; CONDITIONS'!$F$4),-1),"")</f>
        <v/>
      </c>
      <c r="J65" s="41"/>
    </row>
    <row r="66" spans="1:220" s="57" customFormat="1" ht="11.25">
      <c r="A66" s="52"/>
      <c r="B66" s="39" t="s">
        <v>61</v>
      </c>
      <c r="C66" s="40"/>
      <c r="D66" s="46">
        <v>3860</v>
      </c>
      <c r="E66" s="46">
        <f>IF(D66&lt;"",ROUNDUP(+D66*(100%+'[1]GENERAL TERMS &amp; CONDITIONS'!$F$4),-1),"")</f>
        <v>3900</v>
      </c>
      <c r="F66" s="46">
        <f>IF(E66&lt;"",ROUNDUP(+E66*(100%+'[1]GENERAL TERMS &amp; CONDITIONS'!$F$5),-1),"")</f>
        <v>4010</v>
      </c>
      <c r="G66" s="46">
        <f>IF(F66&lt;"",ROUNDUP(+F66*(100%+'[1]GENERAL TERMS &amp; CONDITIONS'!$F$6),-1),"")</f>
        <v>4140</v>
      </c>
      <c r="H66" s="46">
        <f>IF(G66&lt;"",ROUNDUP(+G66*(100%+'[1]GENERAL TERMS &amp; CONDITIONS'!$F$7),-1),"")</f>
        <v>4220</v>
      </c>
      <c r="I66" s="46">
        <f>IF(H66&lt;"",ROUNDUP(+H66*(100%+'[1]GENERAL TERMS &amp; CONDITIONS'!$F$8),-1),"")</f>
        <v>4310</v>
      </c>
      <c r="J66" s="46">
        <v>4440</v>
      </c>
    </row>
    <row r="67" spans="1:220" s="57" customFormat="1" ht="11.25">
      <c r="A67" s="58"/>
      <c r="B67" s="59" t="s">
        <v>62</v>
      </c>
      <c r="C67" s="60"/>
      <c r="D67" s="61">
        <v>7710</v>
      </c>
      <c r="E67" s="61">
        <f>IF(D67&lt;"",ROUNDUP(+D67*(100%+'[1]GENERAL TERMS &amp; CONDITIONS'!$F$4),-1),"")</f>
        <v>7790</v>
      </c>
      <c r="F67" s="61">
        <f>IF(E67&lt;"",ROUNDUP(+E67*(100%+'[1]GENERAL TERMS &amp; CONDITIONS'!$F$5),-1),"")</f>
        <v>8010</v>
      </c>
      <c r="G67" s="46">
        <f>IF(F67&lt;"",ROUNDUP(+F67*(100%+'[1]GENERAL TERMS &amp; CONDITIONS'!$F$6),-1),"")</f>
        <v>8260</v>
      </c>
      <c r="H67" s="62">
        <f>IF(G67&lt;"",ROUNDUP(+G67*(100%+'[1]GENERAL TERMS &amp; CONDITIONS'!$F$7),-1),"")</f>
        <v>8410</v>
      </c>
      <c r="I67" s="61">
        <f>IF(H67&lt;"",ROUNDUP(+H67*(100%+'[1]GENERAL TERMS &amp; CONDITIONS'!$F$8),-1),"")</f>
        <v>8580</v>
      </c>
      <c r="J67" s="61">
        <v>8840</v>
      </c>
    </row>
    <row r="68" spans="1:220">
      <c r="A68" s="63" t="s">
        <v>63</v>
      </c>
      <c r="B68" s="64"/>
      <c r="C68" s="65"/>
      <c r="D68" s="66"/>
      <c r="E68" s="66" t="str">
        <f>IF(D68&lt;"",ROUNDUP(+D68*(100%+'[1]GENERAL TERMS &amp; CONDITIONS'!$F$4),-1),"")</f>
        <v/>
      </c>
      <c r="F68" s="66" t="str">
        <f>IF(E68&lt;"",ROUNDUP(+E68*(100%+'[1]GENERAL TERMS &amp; CONDITIONS'!$F$4),-1),"")</f>
        <v/>
      </c>
      <c r="G68" s="66" t="str">
        <f>IF(E68&lt;"",ROUNDUP(+E68*(100%+'[1]GENERAL TERMS &amp; CONDITIONS'!$F$4),-1),"")</f>
        <v/>
      </c>
      <c r="H68" s="67" t="str">
        <f>IF(E68&lt;"",ROUNDUP(+E68*(100%+'[1]GENERAL TERMS &amp; CONDITIONS'!$F$4),-1),"")</f>
        <v/>
      </c>
      <c r="I68" s="66" t="str">
        <f>IF(F68&lt;"",ROUNDUP(+F68*(100%+'[1]GENERAL TERMS &amp; CONDITIONS'!$F$4),-1),"")</f>
        <v/>
      </c>
      <c r="J68" s="66"/>
    </row>
    <row r="69" spans="1:220" s="42" customFormat="1">
      <c r="A69" s="68"/>
      <c r="B69" s="69" t="s">
        <v>25</v>
      </c>
      <c r="C69" s="70"/>
      <c r="D69" s="37"/>
      <c r="E69" s="37" t="str">
        <f>IF(D69&lt;"",ROUNDUP(+D69*(100%+'[1]GENERAL TERMS &amp; CONDITIONS'!$F$4),-1),"")</f>
        <v/>
      </c>
      <c r="F69" s="37" t="str">
        <f>IF(E69&lt;"",ROUNDUP(+E69*(100%+'[1]GENERAL TERMS &amp; CONDITIONS'!$F$6),-1),"")</f>
        <v/>
      </c>
      <c r="G69" s="37" t="str">
        <f>IF(E69&lt;"",ROUNDUP(+E69*(100%+'[1]GENERAL TERMS &amp; CONDITIONS'!$F$6),-1),"")</f>
        <v/>
      </c>
      <c r="H69" s="37" t="str">
        <f>IF(E69&lt;"",ROUNDUP(+E69*(100%+'[1]GENERAL TERMS &amp; CONDITIONS'!$F$6),-1),"")</f>
        <v/>
      </c>
      <c r="I69" s="37" t="str">
        <f>IF(F69&lt;"",ROUNDUP(+F69*(100%+'[1]GENERAL TERMS &amp; CONDITIONS'!$F$6),-1),"")</f>
        <v/>
      </c>
      <c r="J69" s="37"/>
    </row>
    <row r="70" spans="1:220" s="75" customFormat="1">
      <c r="A70" s="71" t="s">
        <v>4</v>
      </c>
      <c r="B70" s="72" t="s">
        <v>64</v>
      </c>
      <c r="C70" s="73"/>
      <c r="D70" s="74"/>
      <c r="E70" s="74" t="s">
        <v>65</v>
      </c>
      <c r="F70" s="74">
        <v>49230</v>
      </c>
      <c r="G70" s="74">
        <f>IF(F70&lt;"",ROUNDUP(+F70*(100%+'[1]GENERAL TERMS &amp; CONDITIONS'!$F$6),-1),"")</f>
        <v>50710</v>
      </c>
      <c r="H70" s="74">
        <f>IF(G70&lt;"",ROUNDUP(+G70*(100%+'[1]GENERAL TERMS &amp; CONDITIONS'!$F$7),-1),"")</f>
        <v>51600</v>
      </c>
      <c r="I70" s="74">
        <f>IF(H70&lt;"",ROUNDUP(+H70*(100%+'[1]GENERAL TERMS &amp; CONDITIONS'!$F$8),-1),"")</f>
        <v>52640</v>
      </c>
      <c r="J70" s="74">
        <v>54220</v>
      </c>
    </row>
    <row r="71" spans="1:220" s="75" customFormat="1">
      <c r="A71" s="71" t="s">
        <v>4</v>
      </c>
      <c r="B71" s="72" t="s">
        <v>66</v>
      </c>
      <c r="C71" s="73" t="s">
        <v>67</v>
      </c>
      <c r="D71" s="74"/>
      <c r="E71" s="74"/>
      <c r="F71" s="74"/>
      <c r="G71" s="74">
        <v>-4600</v>
      </c>
      <c r="H71" s="74">
        <v>-4600</v>
      </c>
      <c r="I71" s="74">
        <v>-4600</v>
      </c>
      <c r="J71" s="74">
        <v>-4600</v>
      </c>
    </row>
    <row r="72" spans="1:220">
      <c r="A72" s="68"/>
      <c r="B72" s="69" t="s">
        <v>6</v>
      </c>
      <c r="C72" s="70"/>
      <c r="D72" s="37"/>
      <c r="E72" s="37" t="str">
        <f>IF(D72&lt;"",ROUNDUP(+D72*(100%+'[1]GENERAL TERMS &amp; CONDITIONS'!$F$4),-1),"")</f>
        <v/>
      </c>
      <c r="F72" s="37" t="str">
        <f>IF(E72&lt;"",ROUNDUP(+E72*(100%+'[1]GENERAL TERMS &amp; CONDITIONS'!$F$4),-1),"")</f>
        <v/>
      </c>
      <c r="G72" s="37" t="str">
        <f>IF(E72&lt;"",ROUNDUP(+E72*(100%+'[1]GENERAL TERMS &amp; CONDITIONS'!$F$4),-1),"")</f>
        <v/>
      </c>
      <c r="H72" s="37" t="str">
        <f>IF(E72&lt;"",ROUNDUP(+E72*(100%+'[1]GENERAL TERMS &amp; CONDITIONS'!$F$4),-1),"")</f>
        <v/>
      </c>
      <c r="I72" s="37" t="str">
        <f>IF(F72&lt;"",ROUNDUP(+F72*(100%+'[1]GENERAL TERMS &amp; CONDITIONS'!$F$4),-1),"")</f>
        <v/>
      </c>
      <c r="J72" s="37"/>
    </row>
    <row r="73" spans="1:220">
      <c r="A73" s="38" t="s">
        <v>4</v>
      </c>
      <c r="B73" s="39" t="s">
        <v>68</v>
      </c>
      <c r="C73" s="40"/>
      <c r="D73" s="46">
        <v>1940</v>
      </c>
      <c r="E73" s="46">
        <f>IF(D73&lt;"",ROUNDUP(+D73*(100%+'[1]GENERAL TERMS &amp; CONDITIONS'!$F$4),-1),"")</f>
        <v>1960</v>
      </c>
      <c r="F73" s="46">
        <v>2020</v>
      </c>
      <c r="G73" s="46">
        <f>IF(F73&lt;"",ROUNDUP(+F73*(100%+'[1]GENERAL TERMS &amp; CONDITIONS'!$F$6),-1),"")</f>
        <v>2090</v>
      </c>
      <c r="H73" s="46">
        <f>IF(G73&lt;"",ROUNDUP(+G73*(100%+'[1]GENERAL TERMS &amp; CONDITIONS'!$F$7),-1),"")</f>
        <v>2130</v>
      </c>
      <c r="I73" s="46">
        <f>IF(H73&lt;"",ROUNDUP(+H73*(100%+'[1]GENERAL TERMS &amp; CONDITIONS'!$F$8),-1),"")</f>
        <v>2180</v>
      </c>
      <c r="J73" s="46">
        <v>2250</v>
      </c>
    </row>
    <row r="74" spans="1:220" s="78" customFormat="1">
      <c r="A74" s="71" t="s">
        <v>4</v>
      </c>
      <c r="B74" s="72" t="s">
        <v>69</v>
      </c>
      <c r="C74" s="76" t="s">
        <v>67</v>
      </c>
      <c r="D74" s="77">
        <v>-23090</v>
      </c>
      <c r="E74" s="77">
        <f>D74</f>
        <v>-23090</v>
      </c>
      <c r="F74" s="77">
        <v>-21670</v>
      </c>
      <c r="G74" s="77">
        <v>-21670</v>
      </c>
      <c r="H74" s="77">
        <v>-21670</v>
      </c>
      <c r="I74" s="77">
        <v>-21670</v>
      </c>
      <c r="J74" s="77">
        <v>-21670</v>
      </c>
    </row>
    <row r="75" spans="1:220">
      <c r="A75" s="79"/>
      <c r="B75" s="69" t="s">
        <v>12</v>
      </c>
      <c r="C75" s="70"/>
      <c r="D75" s="37"/>
      <c r="E75" s="37" t="str">
        <f>IF(D75&lt;"",ROUNDUP(+D75*(100%+'[1]GENERAL TERMS &amp; CONDITIONS'!$F$4),-1),"")</f>
        <v/>
      </c>
      <c r="F75" s="37" t="str">
        <f>IF(E75&lt;"",ROUNDUP(+E75*(100%+'[1]GENERAL TERMS &amp; CONDITIONS'!$F$4),-1),"")</f>
        <v/>
      </c>
      <c r="G75" s="37" t="str">
        <f>IF(E75&lt;"",ROUNDUP(+E75*(100%+'[1]GENERAL TERMS &amp; CONDITIONS'!$F$4),-1),"")</f>
        <v/>
      </c>
      <c r="H75" s="37" t="str">
        <f>IF(E75&lt;"",ROUNDUP(+E75*(100%+'[1]GENERAL TERMS &amp; CONDITIONS'!$F$4),-1),"")</f>
        <v/>
      </c>
      <c r="I75" s="37" t="str">
        <f>IF(F75&lt;"",ROUNDUP(+F75*(100%+'[1]GENERAL TERMS &amp; CONDITIONS'!$F$4),-1),"")</f>
        <v/>
      </c>
      <c r="J75" s="37"/>
    </row>
    <row r="76" spans="1:220">
      <c r="A76" s="38" t="s">
        <v>4</v>
      </c>
      <c r="B76" s="44" t="s">
        <v>70</v>
      </c>
      <c r="C76" s="40"/>
      <c r="D76" s="46">
        <v>7070</v>
      </c>
      <c r="E76" s="46">
        <f>IF(D76&lt;"",ROUNDUP(+D76*(100%+'[1]GENERAL TERMS &amp; CONDITIONS'!$F$4),-1),"")</f>
        <v>7150</v>
      </c>
      <c r="F76" s="46">
        <f>IF(E76&lt;"",ROUNDUP(+E76*(100%+'[1]GENERAL TERMS &amp; CONDITIONS'!$F$5),-1),"")</f>
        <v>7350</v>
      </c>
      <c r="G76" s="46">
        <f>IF(F76&lt;"",ROUNDUP(+F76*(100%+'[1]GENERAL TERMS &amp; CONDITIONS'!$F$6),-1),"")</f>
        <v>7580</v>
      </c>
      <c r="H76" s="46">
        <f>IF(G76&lt;"",ROUNDUP(+G76*(100%+'[1]GENERAL TERMS &amp; CONDITIONS'!$F$7),-1),"")</f>
        <v>7720</v>
      </c>
      <c r="I76" s="46">
        <f>IF(H76&lt;"",ROUNDUP(+H76*(100%+'[1]GENERAL TERMS &amp; CONDITIONS'!$F$8),-1),"")</f>
        <v>7880</v>
      </c>
      <c r="J76" s="46">
        <v>8120</v>
      </c>
    </row>
    <row r="77" spans="1:220" s="28" customFormat="1">
      <c r="A77" s="79"/>
      <c r="B77" s="69" t="s">
        <v>25</v>
      </c>
      <c r="C77" s="70"/>
      <c r="D77" s="80"/>
      <c r="E77" s="80" t="str">
        <f>IF(D77&lt;"",ROUNDUP(+D77*(100%+'[1]GENERAL TERMS &amp; CONDITIONS'!$F$4),-1),"")</f>
        <v/>
      </c>
      <c r="F77" s="80" t="str">
        <f>IF(E77&lt;"",ROUNDUP(+E77*(100%+'[1]GENERAL TERMS &amp; CONDITIONS'!$F$4),-1),"")</f>
        <v/>
      </c>
      <c r="G77" s="80" t="str">
        <f>IF(E77&lt;"",ROUNDUP(+E77*(100%+'[1]GENERAL TERMS &amp; CONDITIONS'!$F$4),-1),"")</f>
        <v/>
      </c>
      <c r="H77" s="80" t="str">
        <f>IF(E77&lt;"",ROUNDUP(+E77*(100%+'[1]GENERAL TERMS &amp; CONDITIONS'!$F$4),-1),"")</f>
        <v/>
      </c>
      <c r="I77" s="80" t="str">
        <f>IF(F77&lt;"",ROUNDUP(+F77*(100%+'[1]GENERAL TERMS &amp; CONDITIONS'!$F$4),-1),"")</f>
        <v/>
      </c>
      <c r="J77" s="80"/>
    </row>
    <row r="78" spans="1:220" s="28" customFormat="1">
      <c r="A78" s="38" t="s">
        <v>4</v>
      </c>
      <c r="B78" s="39" t="s">
        <v>71</v>
      </c>
      <c r="C78" s="40"/>
      <c r="D78" s="46">
        <v>2710</v>
      </c>
      <c r="E78" s="46">
        <f>IF(D78&lt;"",ROUNDUP(+D78*(100%+'[1]GENERAL TERMS &amp; CONDITIONS'!$F$4),-1),"")</f>
        <v>2740</v>
      </c>
      <c r="F78" s="46">
        <f>IF(E78&lt;"",ROUNDUP(+E78*(100%+'[1]GENERAL TERMS &amp; CONDITIONS'!$F$5),-1),"")</f>
        <v>2820</v>
      </c>
      <c r="G78" s="46">
        <f>IF(F78&lt;"",ROUNDUP(+F78*(100%+'[1]GENERAL TERMS &amp; CONDITIONS'!$F$6),-1),"")</f>
        <v>2910</v>
      </c>
      <c r="H78" s="46">
        <f>IF(G78&lt;"",ROUNDUP(+G78*(100%+'[1]GENERAL TERMS &amp; CONDITIONS'!$F$7),-1),"")</f>
        <v>2970</v>
      </c>
      <c r="I78" s="46">
        <f>IF(H78&lt;"",ROUNDUP(+H78*(100%+'[1]GENERAL TERMS &amp; CONDITIONS'!$F$8),-1),"")</f>
        <v>3030</v>
      </c>
      <c r="J78" s="46">
        <v>3130</v>
      </c>
    </row>
    <row r="79" spans="1:220" s="28" customFormat="1">
      <c r="A79" s="38" t="s">
        <v>4</v>
      </c>
      <c r="B79" s="39" t="s">
        <v>72</v>
      </c>
      <c r="C79" s="40"/>
      <c r="D79" s="46">
        <v>1130</v>
      </c>
      <c r="E79" s="46">
        <f>IF(D79&lt;"",ROUNDUP(+D79*(100%+'[1]GENERAL TERMS &amp; CONDITIONS'!$F$4),-1),"")</f>
        <v>1150</v>
      </c>
      <c r="F79" s="46">
        <f>IF(E79&lt;"",ROUNDUP(+E79*(100%+'[1]GENERAL TERMS &amp; CONDITIONS'!$F$6),-1),"")</f>
        <v>1190</v>
      </c>
      <c r="G79" s="46">
        <f>IF(F79&lt;"",ROUNDUP(+F79*(100%+'[1]GENERAL TERMS &amp; CONDITIONS'!$F$6),-1),"")</f>
        <v>1230</v>
      </c>
      <c r="H79" s="46">
        <f>IF(G79&lt;"",ROUNDUP(+G79*(100%+'[1]GENERAL TERMS &amp; CONDITIONS'!$F$7),-1),"")</f>
        <v>1260</v>
      </c>
      <c r="I79" s="46">
        <f>IF(H79&lt;"",ROUNDUP(+H79*(100%+'[1]GENERAL TERMS &amp; CONDITIONS'!$F$8),-1),"")</f>
        <v>1290</v>
      </c>
      <c r="J79" s="46">
        <v>1330</v>
      </c>
    </row>
    <row r="80" spans="1:220" s="54" customFormat="1">
      <c r="A80" s="38" t="s">
        <v>4</v>
      </c>
      <c r="B80" s="39" t="s">
        <v>73</v>
      </c>
      <c r="C80" s="40"/>
      <c r="D80" s="46">
        <v>860</v>
      </c>
      <c r="E80" s="46">
        <f>IF(D80&lt;"",ROUNDUP(+D80*(100%+'[1]GENERAL TERMS &amp; CONDITIONS'!$F$4),-1),"")</f>
        <v>870</v>
      </c>
      <c r="F80" s="46">
        <f>IF(E80&lt;"",ROUNDUP(+E80*(100%+'[1]GENERAL TERMS &amp; CONDITIONS'!$F$6),-1),"")</f>
        <v>900</v>
      </c>
      <c r="G80" s="46">
        <f>IF(F80&lt;"",ROUNDUP(+F80*(100%+'[1]GENERAL TERMS &amp; CONDITIONS'!$F$6),-1),"")</f>
        <v>930</v>
      </c>
      <c r="H80" s="46">
        <f>IF(G80&lt;"",ROUNDUP(+G80*(100%+'[1]GENERAL TERMS &amp; CONDITIONS'!$F$7),-1),"")</f>
        <v>950</v>
      </c>
      <c r="I80" s="46">
        <f>IF(H80&lt;"",ROUNDUP(+H80*(100%+'[1]GENERAL TERMS &amp; CONDITIONS'!$F$8),-1),"")</f>
        <v>970</v>
      </c>
      <c r="J80" s="46">
        <v>1000</v>
      </c>
      <c r="K80" s="39"/>
      <c r="L80" s="81"/>
      <c r="M80" s="82"/>
      <c r="N80" s="39"/>
      <c r="O80" s="39"/>
      <c r="P80" s="81"/>
      <c r="Q80" s="82"/>
      <c r="R80" s="39"/>
      <c r="S80" s="39"/>
      <c r="T80" s="81"/>
      <c r="U80" s="82"/>
      <c r="V80" s="39"/>
      <c r="W80" s="39"/>
      <c r="X80" s="81"/>
      <c r="Y80" s="82"/>
      <c r="Z80" s="39"/>
      <c r="AA80" s="39"/>
      <c r="AB80" s="81"/>
      <c r="AC80" s="82"/>
      <c r="AD80" s="39"/>
      <c r="AE80" s="39"/>
      <c r="AF80" s="81"/>
      <c r="AG80" s="82"/>
      <c r="AH80" s="39"/>
      <c r="AI80" s="39"/>
      <c r="AJ80" s="81"/>
      <c r="AK80" s="82"/>
      <c r="AL80" s="39"/>
      <c r="AM80" s="39"/>
      <c r="AN80" s="81"/>
      <c r="AO80" s="82"/>
      <c r="AP80" s="39"/>
      <c r="AQ80" s="39"/>
      <c r="AR80" s="81"/>
      <c r="AS80" s="82"/>
      <c r="AT80" s="39"/>
      <c r="AU80" s="39"/>
      <c r="AV80" s="81"/>
      <c r="AW80" s="82"/>
      <c r="AX80" s="39"/>
      <c r="AY80" s="39"/>
      <c r="AZ80" s="81"/>
      <c r="BA80" s="82"/>
      <c r="BB80" s="39"/>
      <c r="BC80" s="39"/>
      <c r="BD80" s="81"/>
      <c r="BE80" s="82"/>
      <c r="BF80" s="39"/>
      <c r="BG80" s="39"/>
      <c r="BH80" s="81"/>
      <c r="BI80" s="82"/>
      <c r="BJ80" s="39"/>
      <c r="BK80" s="39"/>
      <c r="BL80" s="81"/>
      <c r="BM80" s="82"/>
      <c r="BN80" s="39"/>
      <c r="BO80" s="39"/>
      <c r="BP80" s="81"/>
      <c r="BQ80" s="82"/>
      <c r="BR80" s="39"/>
      <c r="BS80" s="39"/>
      <c r="BT80" s="81"/>
      <c r="BU80" s="82"/>
      <c r="BV80" s="39"/>
      <c r="BW80" s="39"/>
      <c r="BX80" s="81"/>
      <c r="BY80" s="82"/>
      <c r="BZ80" s="39"/>
      <c r="CA80" s="39"/>
      <c r="CB80" s="81"/>
      <c r="CC80" s="82"/>
      <c r="CD80" s="39"/>
      <c r="CE80" s="39"/>
      <c r="CF80" s="81"/>
      <c r="CG80" s="82"/>
      <c r="CH80" s="39"/>
      <c r="CI80" s="39"/>
      <c r="CJ80" s="81"/>
      <c r="CK80" s="82"/>
      <c r="CL80" s="39"/>
      <c r="CM80" s="39"/>
      <c r="CN80" s="81"/>
      <c r="CO80" s="82"/>
      <c r="CP80" s="39"/>
      <c r="CQ80" s="39"/>
      <c r="CR80" s="81"/>
      <c r="CS80" s="82"/>
      <c r="CT80" s="39"/>
      <c r="CU80" s="39"/>
      <c r="CV80" s="81"/>
      <c r="CW80" s="82"/>
      <c r="CX80" s="39"/>
      <c r="CY80" s="39"/>
      <c r="CZ80" s="81"/>
      <c r="DA80" s="82"/>
      <c r="DB80" s="39"/>
      <c r="DC80" s="39"/>
      <c r="DD80" s="81"/>
      <c r="DE80" s="82"/>
      <c r="DF80" s="39"/>
      <c r="DG80" s="39"/>
      <c r="DH80" s="81"/>
      <c r="DI80" s="82"/>
      <c r="DJ80" s="39"/>
      <c r="DK80" s="39"/>
      <c r="DL80" s="81"/>
      <c r="DM80" s="82"/>
      <c r="DN80" s="39"/>
      <c r="DO80" s="39"/>
      <c r="DP80" s="81"/>
      <c r="DQ80" s="82"/>
      <c r="DR80" s="39"/>
      <c r="DS80" s="39"/>
      <c r="DT80" s="81"/>
      <c r="DU80" s="82"/>
      <c r="DV80" s="39"/>
      <c r="DW80" s="39"/>
      <c r="DX80" s="81"/>
      <c r="DY80" s="82"/>
      <c r="DZ80" s="39"/>
      <c r="EA80" s="39"/>
      <c r="EB80" s="81"/>
      <c r="EC80" s="82"/>
      <c r="ED80" s="39"/>
      <c r="EE80" s="39"/>
      <c r="EF80" s="81"/>
      <c r="EG80" s="82"/>
      <c r="EH80" s="39"/>
      <c r="EI80" s="39"/>
      <c r="EJ80" s="81"/>
      <c r="EK80" s="82"/>
      <c r="EL80" s="39"/>
      <c r="EM80" s="39"/>
      <c r="EN80" s="81"/>
      <c r="EO80" s="82"/>
      <c r="EP80" s="39"/>
      <c r="EQ80" s="39"/>
      <c r="ER80" s="81"/>
      <c r="ES80" s="82"/>
      <c r="ET80" s="39"/>
      <c r="EU80" s="39"/>
      <c r="EV80" s="81"/>
      <c r="EW80" s="82"/>
      <c r="EX80" s="39"/>
      <c r="EY80" s="39"/>
      <c r="EZ80" s="81"/>
      <c r="FA80" s="82"/>
      <c r="FB80" s="39"/>
      <c r="FC80" s="39"/>
      <c r="FD80" s="81"/>
      <c r="FE80" s="82"/>
      <c r="FF80" s="39"/>
      <c r="FG80" s="39"/>
      <c r="FH80" s="81"/>
      <c r="FI80" s="82"/>
      <c r="FJ80" s="39"/>
      <c r="FK80" s="39"/>
      <c r="FL80" s="81"/>
      <c r="FM80" s="82"/>
      <c r="FN80" s="39"/>
      <c r="FO80" s="39"/>
      <c r="FP80" s="81"/>
      <c r="FQ80" s="82"/>
      <c r="FR80" s="39"/>
      <c r="FS80" s="39"/>
      <c r="FT80" s="81"/>
      <c r="FU80" s="82"/>
      <c r="FV80" s="39"/>
      <c r="FW80" s="39"/>
      <c r="FX80" s="81"/>
      <c r="FY80" s="82"/>
      <c r="FZ80" s="39"/>
      <c r="GA80" s="39"/>
      <c r="GB80" s="81"/>
      <c r="GC80" s="82"/>
      <c r="GD80" s="39"/>
      <c r="GE80" s="39"/>
      <c r="GF80" s="81"/>
      <c r="GG80" s="82"/>
      <c r="GH80" s="39"/>
      <c r="GI80" s="39"/>
      <c r="GJ80" s="81"/>
      <c r="GK80" s="82"/>
      <c r="GL80" s="39"/>
      <c r="GM80" s="39"/>
      <c r="GN80" s="81"/>
      <c r="GO80" s="82"/>
      <c r="GP80" s="39"/>
      <c r="GQ80" s="39"/>
      <c r="GR80" s="81"/>
      <c r="GS80" s="82"/>
      <c r="GT80" s="39"/>
      <c r="GU80" s="39"/>
      <c r="GV80" s="81"/>
      <c r="GW80" s="82"/>
      <c r="GX80" s="39"/>
      <c r="GY80" s="39"/>
      <c r="GZ80" s="81"/>
      <c r="HA80" s="82"/>
      <c r="HB80" s="39"/>
      <c r="HC80" s="39"/>
      <c r="HD80" s="81"/>
      <c r="HE80" s="82"/>
      <c r="HF80" s="39"/>
      <c r="HG80" s="39"/>
      <c r="HH80" s="81"/>
      <c r="HI80" s="82"/>
      <c r="HJ80" s="39"/>
      <c r="HK80" s="39"/>
      <c r="HL80" s="81"/>
    </row>
    <row r="81" spans="1:224" hidden="1">
      <c r="A81" s="38" t="s">
        <v>4</v>
      </c>
      <c r="B81" s="39" t="s">
        <v>74</v>
      </c>
      <c r="C81" s="40"/>
      <c r="D81" s="46">
        <v>860</v>
      </c>
      <c r="E81" s="46">
        <f>IF(D81&lt;"",ROUNDUP(+D81*(100%+'[1]GENERAL TERMS &amp; CONDITIONS'!$F$4),-1),"")</f>
        <v>870</v>
      </c>
      <c r="F81" s="46">
        <f>IF(E81&lt;"",ROUNDUP(+E81*(100%+'[1]GENERAL TERMS &amp; CONDITIONS'!$F$6),-1),"")</f>
        <v>900</v>
      </c>
      <c r="G81" s="46">
        <f>IF(F81&lt;"",ROUNDUP(+F81*(100%+'[1]GENERAL TERMS &amp; CONDITIONS'!$F$6),-1),"")</f>
        <v>930</v>
      </c>
      <c r="H81" s="46">
        <f>IF(G81&lt;"",ROUNDUP(+G81*(100%+'[1]GENERAL TERMS &amp; CONDITIONS'!$F$7),-1),"")</f>
        <v>950</v>
      </c>
      <c r="I81" s="46">
        <f>IF(H81&lt;"",ROUNDUP(+H81*(100%+'[1]GENERAL TERMS &amp; CONDITIONS'!$F$8),-1),"")</f>
        <v>970</v>
      </c>
      <c r="J81" s="46">
        <f>IF(I81&lt;"",ROUNDUP(+I81*(100%+'[1]GENERAL TERMS &amp; CONDITIONS'!$F$9),-1),"")</f>
        <v>1000</v>
      </c>
    </row>
    <row r="82" spans="1:224">
      <c r="A82" s="38" t="s">
        <v>4</v>
      </c>
      <c r="B82" s="39" t="s">
        <v>75</v>
      </c>
      <c r="C82" s="40"/>
      <c r="D82" s="46">
        <v>870</v>
      </c>
      <c r="E82" s="46">
        <f>IF(D82&lt;"",ROUNDUP(+D82*(100%+'[1]GENERAL TERMS &amp; CONDITIONS'!$F$4),-1),"")</f>
        <v>880</v>
      </c>
      <c r="F82" s="46">
        <f>IF(E82&lt;"",ROUNDUP(+E82*(100%+'[1]GENERAL TERMS &amp; CONDITIONS'!$F$6),-1),"")</f>
        <v>910</v>
      </c>
      <c r="G82" s="46">
        <f>IF(F82&lt;"",ROUNDUP(+F82*(100%+'[1]GENERAL TERMS &amp; CONDITIONS'!$F$6),-1),"")</f>
        <v>940</v>
      </c>
      <c r="H82" s="46">
        <f>IF(G82&lt;"",ROUNDUP(+G82*(100%+'[1]GENERAL TERMS &amp; CONDITIONS'!$F$7),-1),"")</f>
        <v>960</v>
      </c>
      <c r="I82" s="46">
        <f>IF(H82&lt;"",ROUNDUP(+H82*(100%+'[1]GENERAL TERMS &amp; CONDITIONS'!$F$8),-1),"")</f>
        <v>980</v>
      </c>
      <c r="J82" s="46">
        <v>1010</v>
      </c>
    </row>
    <row r="83" spans="1:224">
      <c r="A83" s="38" t="s">
        <v>4</v>
      </c>
      <c r="B83" s="39" t="s">
        <v>76</v>
      </c>
      <c r="C83" s="40"/>
      <c r="D83" s="46">
        <v>870</v>
      </c>
      <c r="E83" s="46">
        <f>IF(D83&lt;"",ROUNDUP(+D83*(100%+'[1]GENERAL TERMS &amp; CONDITIONS'!$F$4),-1),"")</f>
        <v>880</v>
      </c>
      <c r="F83" s="46">
        <f>IF(E83&lt;"",ROUNDUP(+E83*(100%+'[1]GENERAL TERMS &amp; CONDITIONS'!$F$6),-1),"")</f>
        <v>910</v>
      </c>
      <c r="G83" s="46">
        <f>IF(F83&lt;"",ROUNDUP(+F83*(100%+'[1]GENERAL TERMS &amp; CONDITIONS'!$F$6),-1),"")</f>
        <v>940</v>
      </c>
      <c r="H83" s="46">
        <f>IF(G83&lt;"",ROUNDUP(+G83*(100%+'[1]GENERAL TERMS &amp; CONDITIONS'!$F$7),-1),"")</f>
        <v>960</v>
      </c>
      <c r="I83" s="46">
        <f>IF(H83&lt;"",ROUNDUP(+H83*(100%+'[1]GENERAL TERMS &amp; CONDITIONS'!$F$8),-1),"")</f>
        <v>980</v>
      </c>
      <c r="J83" s="46">
        <v>1010</v>
      </c>
    </row>
    <row r="84" spans="1:224" s="28" customFormat="1">
      <c r="A84" s="79"/>
      <c r="B84" s="69" t="s">
        <v>47</v>
      </c>
      <c r="C84" s="70"/>
      <c r="D84" s="80"/>
      <c r="E84" s="80" t="str">
        <f>IF(D84&lt;"",ROUNDUP(+D84*(100%+'[1]GENERAL TERMS &amp; CONDITIONS'!$F$4),-1),"")</f>
        <v/>
      </c>
      <c r="F84" s="80" t="str">
        <f>IF(E84&lt;"",ROUNDUP(+E84*(100%+'[1]GENERAL TERMS &amp; CONDITIONS'!$F$6),-1),"")</f>
        <v/>
      </c>
      <c r="G84" s="80" t="str">
        <f>IF(E84&lt;"",ROUNDUP(+E84*(100%+'[1]GENERAL TERMS &amp; CONDITIONS'!$F$6),-1),"")</f>
        <v/>
      </c>
      <c r="H84" s="80" t="str">
        <f>IF(E84&lt;"",ROUNDUP(+E84*(100%+'[1]GENERAL TERMS &amp; CONDITIONS'!$F$6),-1),"")</f>
        <v/>
      </c>
      <c r="I84" s="80" t="str">
        <f>IF(F84&lt;"",ROUNDUP(+F84*(100%+'[1]GENERAL TERMS &amp; CONDITIONS'!$F$6),-1),"")</f>
        <v/>
      </c>
      <c r="J84" s="80"/>
    </row>
    <row r="85" spans="1:224" s="84" customFormat="1">
      <c r="A85" s="71" t="s">
        <v>4</v>
      </c>
      <c r="B85" s="72" t="s">
        <v>77</v>
      </c>
      <c r="C85" s="83"/>
      <c r="D85" s="74">
        <v>28280</v>
      </c>
      <c r="E85" s="74">
        <f>IF(D85&lt;"",ROUNDUP(+D85*(100%+'[1]GENERAL TERMS &amp; CONDITIONS'!$F$4),-1),"")</f>
        <v>28570</v>
      </c>
      <c r="F85" s="74">
        <f>IF(E85&lt;"",ROUNDUP(+E85*(100%+'[1]GENERAL TERMS &amp; CONDITIONS'!$F$5),-1),"")</f>
        <v>29370</v>
      </c>
      <c r="G85" s="74">
        <f>IF(F85&lt;"",ROUNDUP(+F85*(100%+'[1]GENERAL TERMS &amp; CONDITIONS'!$F$6),-1),"")</f>
        <v>30260</v>
      </c>
      <c r="H85" s="74">
        <f>IF(G85&lt;"",ROUNDUP(+G85*(100%+'[1]GENERAL TERMS &amp; CONDITIONS'!$F$7),-1),"")</f>
        <v>30790</v>
      </c>
      <c r="I85" s="74">
        <f>IF(H85&lt;"",ROUNDUP(+H85*(100%+'[1]GENERAL TERMS &amp; CONDITIONS'!$F$8),-1),"")</f>
        <v>31410</v>
      </c>
      <c r="J85" s="74">
        <v>32360</v>
      </c>
    </row>
    <row r="86" spans="1:224">
      <c r="A86" s="68"/>
      <c r="B86" s="69" t="s">
        <v>78</v>
      </c>
      <c r="C86" s="70"/>
      <c r="D86" s="37"/>
      <c r="E86" s="37" t="str">
        <f>IF(D86&lt;"",ROUNDUP(+D86*(100%+'[1]GENERAL TERMS &amp; CONDITIONS'!$F$4),-1),"")</f>
        <v/>
      </c>
      <c r="F86" s="37" t="str">
        <f>IF(E86&lt;"",ROUNDUP(+E86*(100%+'[1]GENERAL TERMS &amp; CONDITIONS'!$F$6),-1),"")</f>
        <v/>
      </c>
      <c r="G86" s="37" t="str">
        <f>IF(E86&lt;"",ROUNDUP(+E86*(100%+'[1]GENERAL TERMS &amp; CONDITIONS'!$F$6),-1),"")</f>
        <v/>
      </c>
      <c r="H86" s="37" t="str">
        <f>IF(E86&lt;"",ROUNDUP(+E86*(100%+'[1]GENERAL TERMS &amp; CONDITIONS'!$F$6),-1),"")</f>
        <v/>
      </c>
      <c r="I86" s="37" t="str">
        <f>IF(F86&lt;"",ROUNDUP(+F86*(100%+'[1]GENERAL TERMS &amp; CONDITIONS'!$F$6),-1),"")</f>
        <v/>
      </c>
      <c r="J86" s="37"/>
      <c r="K86" s="44"/>
      <c r="L86" s="85"/>
      <c r="M86" s="47"/>
      <c r="N86" s="44"/>
      <c r="O86" s="44"/>
      <c r="P86" s="85"/>
      <c r="Q86" s="47"/>
      <c r="R86" s="44"/>
      <c r="S86" s="44"/>
      <c r="T86" s="85"/>
      <c r="U86" s="47"/>
      <c r="V86" s="44"/>
      <c r="W86" s="44"/>
      <c r="X86" s="85"/>
      <c r="Y86" s="47"/>
      <c r="Z86" s="44"/>
      <c r="AA86" s="44"/>
      <c r="AB86" s="85"/>
      <c r="AC86" s="47"/>
      <c r="AD86" s="44"/>
      <c r="AE86" s="44"/>
      <c r="AF86" s="85"/>
      <c r="AG86" s="47"/>
      <c r="AH86" s="44"/>
      <c r="AI86" s="44"/>
      <c r="AJ86" s="85"/>
      <c r="AK86" s="47"/>
      <c r="AL86" s="44"/>
      <c r="AM86" s="44"/>
      <c r="AN86" s="85"/>
      <c r="AO86" s="47"/>
      <c r="AP86" s="44"/>
      <c r="AQ86" s="44"/>
      <c r="AR86" s="85"/>
      <c r="AS86" s="47"/>
      <c r="AT86" s="44"/>
      <c r="AU86" s="44"/>
      <c r="AV86" s="85"/>
      <c r="AW86" s="47"/>
      <c r="AX86" s="44"/>
      <c r="AY86" s="44"/>
      <c r="AZ86" s="85"/>
      <c r="BA86" s="47"/>
      <c r="BB86" s="44"/>
      <c r="BC86" s="44"/>
      <c r="BD86" s="85"/>
      <c r="BE86" s="47"/>
      <c r="BF86" s="44"/>
      <c r="BG86" s="44"/>
      <c r="BH86" s="85"/>
      <c r="BI86" s="47"/>
      <c r="BJ86" s="44"/>
      <c r="BK86" s="44"/>
      <c r="BL86" s="85"/>
      <c r="BM86" s="47"/>
      <c r="BN86" s="44"/>
      <c r="BO86" s="44"/>
      <c r="BP86" s="85"/>
      <c r="BQ86" s="47"/>
      <c r="BR86" s="44"/>
      <c r="BS86" s="44"/>
      <c r="BT86" s="85"/>
      <c r="BU86" s="47"/>
      <c r="BV86" s="44"/>
      <c r="BW86" s="44"/>
      <c r="BX86" s="85"/>
      <c r="BY86" s="47"/>
      <c r="BZ86" s="44"/>
      <c r="CA86" s="44"/>
      <c r="CB86" s="85"/>
      <c r="CC86" s="47"/>
      <c r="CD86" s="44"/>
      <c r="CE86" s="44"/>
      <c r="CF86" s="85"/>
      <c r="CG86" s="47"/>
      <c r="CH86" s="44"/>
      <c r="CI86" s="44"/>
      <c r="CJ86" s="85"/>
      <c r="CK86" s="47"/>
      <c r="CL86" s="44"/>
      <c r="CM86" s="44"/>
      <c r="CN86" s="85"/>
      <c r="CO86" s="47"/>
      <c r="CP86" s="44"/>
      <c r="CQ86" s="44"/>
      <c r="CR86" s="85"/>
      <c r="CS86" s="47"/>
      <c r="CT86" s="44"/>
      <c r="CU86" s="44"/>
      <c r="CV86" s="85"/>
      <c r="CW86" s="47"/>
      <c r="CX86" s="44"/>
      <c r="CY86" s="44"/>
      <c r="CZ86" s="85"/>
      <c r="DA86" s="47"/>
      <c r="DB86" s="44"/>
      <c r="DC86" s="44"/>
      <c r="DD86" s="85"/>
      <c r="DE86" s="47"/>
      <c r="DF86" s="44"/>
      <c r="DG86" s="44"/>
      <c r="DH86" s="85"/>
      <c r="DI86" s="47"/>
      <c r="DJ86" s="44"/>
      <c r="DK86" s="44"/>
      <c r="DL86" s="85"/>
      <c r="DM86" s="47"/>
      <c r="DN86" s="44"/>
      <c r="DO86" s="44"/>
      <c r="DP86" s="85"/>
      <c r="DQ86" s="47"/>
      <c r="DR86" s="44"/>
      <c r="DS86" s="44"/>
      <c r="DT86" s="85"/>
      <c r="DU86" s="47"/>
      <c r="DV86" s="44"/>
      <c r="DW86" s="44"/>
      <c r="DX86" s="85"/>
      <c r="DY86" s="47"/>
      <c r="DZ86" s="44"/>
      <c r="EA86" s="44"/>
      <c r="EB86" s="85"/>
      <c r="EC86" s="47"/>
      <c r="ED86" s="44"/>
      <c r="EE86" s="44"/>
      <c r="EF86" s="85"/>
      <c r="EG86" s="47"/>
      <c r="EH86" s="44"/>
      <c r="EI86" s="44"/>
      <c r="EJ86" s="85"/>
      <c r="EK86" s="47"/>
      <c r="EL86" s="44"/>
      <c r="EM86" s="44"/>
      <c r="EN86" s="85"/>
      <c r="EO86" s="47"/>
      <c r="EP86" s="44"/>
      <c r="EQ86" s="44"/>
      <c r="ER86" s="85"/>
      <c r="ES86" s="47"/>
      <c r="ET86" s="44"/>
      <c r="EU86" s="44"/>
      <c r="EV86" s="85"/>
      <c r="EW86" s="47"/>
      <c r="EX86" s="44"/>
      <c r="EY86" s="44"/>
      <c r="EZ86" s="85"/>
      <c r="FA86" s="47"/>
      <c r="FB86" s="44"/>
      <c r="FC86" s="44"/>
      <c r="FD86" s="85"/>
      <c r="FE86" s="47"/>
      <c r="FF86" s="44"/>
      <c r="FG86" s="44"/>
      <c r="FH86" s="85"/>
      <c r="FI86" s="47"/>
      <c r="FJ86" s="44"/>
      <c r="FK86" s="44"/>
      <c r="FL86" s="85"/>
      <c r="FM86" s="47"/>
      <c r="FN86" s="44"/>
      <c r="FO86" s="44"/>
      <c r="FP86" s="85"/>
      <c r="FQ86" s="47"/>
      <c r="FR86" s="44"/>
      <c r="FS86" s="44"/>
      <c r="FT86" s="85"/>
      <c r="FU86" s="47"/>
      <c r="FV86" s="44"/>
      <c r="FW86" s="44"/>
      <c r="FX86" s="85"/>
      <c r="FY86" s="47"/>
      <c r="FZ86" s="44"/>
      <c r="GA86" s="44"/>
      <c r="GB86" s="85"/>
      <c r="GC86" s="47"/>
      <c r="GD86" s="44"/>
      <c r="GE86" s="44"/>
      <c r="GF86" s="85"/>
      <c r="GG86" s="47"/>
      <c r="GH86" s="44"/>
      <c r="GI86" s="44"/>
      <c r="GJ86" s="85"/>
      <c r="GK86" s="47"/>
      <c r="GL86" s="44"/>
      <c r="GM86" s="44"/>
      <c r="GN86" s="85"/>
      <c r="GO86" s="47"/>
      <c r="GP86" s="44"/>
      <c r="GQ86" s="44"/>
      <c r="GR86" s="85"/>
      <c r="GS86" s="47"/>
      <c r="GT86" s="44"/>
      <c r="GU86" s="44"/>
      <c r="GV86" s="85"/>
      <c r="GW86" s="47"/>
      <c r="GX86" s="44"/>
      <c r="GY86" s="44"/>
      <c r="GZ86" s="85"/>
      <c r="HA86" s="47"/>
      <c r="HB86" s="44"/>
      <c r="HC86" s="44"/>
      <c r="HD86" s="85"/>
      <c r="HE86" s="47"/>
      <c r="HF86" s="44"/>
      <c r="HG86" s="44"/>
      <c r="HH86" s="85"/>
      <c r="HI86" s="47"/>
      <c r="HJ86" s="44"/>
      <c r="HK86" s="44"/>
      <c r="HL86" s="85"/>
      <c r="HM86" s="47"/>
      <c r="HN86" s="44"/>
      <c r="HO86" s="44"/>
      <c r="HP86" s="85"/>
    </row>
    <row r="87" spans="1:224" ht="58.5" customHeight="1">
      <c r="A87" s="86" t="s">
        <v>4</v>
      </c>
      <c r="B87" s="87" t="s">
        <v>79</v>
      </c>
      <c r="C87" s="60"/>
      <c r="D87" s="88">
        <v>8935</v>
      </c>
      <c r="E87" s="88">
        <f>IF(D87&lt;"",ROUNDUP(+D87*(100%+'[1]GENERAL TERMS &amp; CONDITIONS'!$F$4),-1),"")</f>
        <v>9030</v>
      </c>
      <c r="F87" s="88">
        <f>IF(E87&lt;"",ROUNDUP(+E87*(100%+'[1]GENERAL TERMS &amp; CONDITIONS'!$F$5),-1),"")</f>
        <v>9280</v>
      </c>
      <c r="G87" s="88">
        <f>IF(F87&lt;"",ROUNDUP(+F87*(100%+'[1]GENERAL TERMS &amp; CONDITIONS'!$F$6),-1),"")</f>
        <v>9560</v>
      </c>
      <c r="H87" s="88">
        <f>IF(G87&lt;"",ROUNDUP(+G87*(100%+'[1]GENERAL TERMS &amp; CONDITIONS'!$F$7),-1),"")</f>
        <v>9730</v>
      </c>
      <c r="I87" s="88">
        <f>IF(H87&lt;"",ROUNDUP(+H87*(100%+'[1]GENERAL TERMS &amp; CONDITIONS'!$F$8),-1),"")</f>
        <v>9930</v>
      </c>
      <c r="J87" s="88">
        <v>10230</v>
      </c>
    </row>
    <row r="88" spans="1:224">
      <c r="A88" s="47"/>
      <c r="B88" s="44"/>
      <c r="C88" s="45"/>
      <c r="D88" s="62"/>
      <c r="E88" s="46"/>
      <c r="F88" s="46" t="str">
        <f>IF(E88&lt;"",ROUNDUP(+E88*(100%+'[1]GENERAL TERMS &amp; CONDITIONS'!$F$6),-1),"")</f>
        <v/>
      </c>
      <c r="G88" s="46" t="str">
        <f>IF(E88&lt;"",ROUNDUP(+E88*(100%+'[1]GENERAL TERMS &amp; CONDITIONS'!$F$6),-1),"")</f>
        <v/>
      </c>
      <c r="H88" s="46" t="str">
        <f>IF(E88&lt;"",ROUNDUP(+E88*(100%+'[1]GENERAL TERMS &amp; CONDITIONS'!$F$6),-1),"")</f>
        <v/>
      </c>
      <c r="I88" s="46" t="str">
        <f>IF(F88&lt;"",ROUNDUP(+F88*(100%+'[1]GENERAL TERMS &amp; CONDITIONS'!$F$6),-1),"")</f>
        <v/>
      </c>
      <c r="J88" s="46" t="str">
        <f>IF(G88&lt;"",ROUNDUP(+G88*(100%+'[1]GENERAL TERMS &amp; CONDITIONS'!$F$6),-1),"")</f>
        <v/>
      </c>
    </row>
    <row r="89" spans="1:224">
      <c r="A89" s="47"/>
      <c r="B89" s="44"/>
      <c r="C89" s="45"/>
      <c r="D89" s="62"/>
      <c r="E89" s="46"/>
      <c r="F89" s="46"/>
      <c r="G89" s="46"/>
      <c r="H89" s="46"/>
      <c r="I89" s="46"/>
      <c r="J89" s="46"/>
    </row>
    <row r="90" spans="1:224" s="28" customFormat="1">
      <c r="A90" s="89"/>
      <c r="B90" s="44"/>
      <c r="C90" s="45"/>
      <c r="D90" s="62"/>
      <c r="E90" s="46"/>
      <c r="F90" s="46"/>
      <c r="G90" s="46"/>
      <c r="H90" s="46"/>
      <c r="I90" s="46"/>
      <c r="J90" s="46"/>
    </row>
    <row r="91" spans="1:224" s="28" customFormat="1">
      <c r="A91" s="47"/>
      <c r="B91" s="44"/>
      <c r="C91" s="47"/>
      <c r="D91" s="62"/>
      <c r="E91" s="46"/>
      <c r="F91" s="46"/>
      <c r="G91" s="46"/>
      <c r="H91" s="46"/>
      <c r="I91" s="46"/>
      <c r="J91" s="46"/>
    </row>
    <row r="92" spans="1:224" s="28" customFormat="1">
      <c r="A92" s="47"/>
      <c r="B92" s="44"/>
      <c r="C92" s="47"/>
      <c r="D92" s="62"/>
      <c r="E92" s="46"/>
      <c r="F92" s="46"/>
      <c r="G92" s="46"/>
      <c r="H92" s="46"/>
      <c r="I92" s="46"/>
      <c r="J92" s="46"/>
    </row>
    <row r="93" spans="1:224" s="28" customFormat="1">
      <c r="A93" s="47"/>
      <c r="B93" s="44"/>
      <c r="C93" s="45"/>
      <c r="D93" s="62"/>
      <c r="E93" s="46"/>
      <c r="F93" s="46"/>
      <c r="G93" s="46"/>
      <c r="H93" s="46"/>
      <c r="I93" s="46"/>
      <c r="J93" s="46"/>
    </row>
    <row r="94" spans="1:224" s="28" customFormat="1">
      <c r="A94" s="47"/>
      <c r="B94" s="44"/>
      <c r="C94" s="45"/>
      <c r="D94" s="62"/>
      <c r="E94" s="46"/>
      <c r="F94" s="46"/>
      <c r="G94" s="46"/>
      <c r="H94" s="46"/>
      <c r="I94" s="46"/>
      <c r="J94" s="46"/>
    </row>
    <row r="95" spans="1:224">
      <c r="A95" s="89"/>
      <c r="B95" s="44"/>
      <c r="C95" s="45"/>
      <c r="D95" s="62"/>
      <c r="E95" s="46"/>
      <c r="F95" s="46"/>
      <c r="G95" s="46"/>
      <c r="H95" s="46"/>
      <c r="I95" s="46"/>
      <c r="J95" s="46"/>
    </row>
    <row r="96" spans="1:224">
      <c r="A96" s="47"/>
      <c r="B96" s="44"/>
      <c r="C96" s="47"/>
      <c r="D96" s="62"/>
      <c r="E96" s="46"/>
      <c r="F96" s="46"/>
      <c r="G96" s="46"/>
      <c r="H96" s="46"/>
      <c r="I96" s="46"/>
      <c r="J96" s="46"/>
    </row>
    <row r="97" spans="1:10">
      <c r="A97" s="47"/>
      <c r="B97" s="44"/>
      <c r="C97" s="45"/>
      <c r="D97" s="62"/>
      <c r="E97" s="46"/>
      <c r="F97" s="46"/>
      <c r="G97" s="46"/>
      <c r="H97" s="46"/>
      <c r="I97" s="46"/>
      <c r="J97" s="46"/>
    </row>
    <row r="98" spans="1:10" s="28" customFormat="1">
      <c r="A98" s="47"/>
      <c r="B98" s="44"/>
      <c r="C98" s="47"/>
      <c r="D98" s="62"/>
      <c r="E98" s="46"/>
      <c r="F98" s="46"/>
      <c r="G98" s="46"/>
      <c r="H98" s="46"/>
      <c r="I98" s="46"/>
      <c r="J98" s="46"/>
    </row>
    <row r="99" spans="1:10">
      <c r="A99" s="47"/>
      <c r="B99" s="44"/>
      <c r="C99" s="45"/>
      <c r="D99" s="62"/>
      <c r="E99" s="46"/>
      <c r="F99" s="46"/>
      <c r="G99" s="46"/>
      <c r="H99" s="46"/>
      <c r="I99" s="46"/>
      <c r="J99" s="46"/>
    </row>
    <row r="100" spans="1:10">
      <c r="A100" s="47"/>
      <c r="B100" s="44"/>
      <c r="C100" s="45"/>
      <c r="D100" s="62"/>
      <c r="E100" s="46"/>
      <c r="F100" s="46"/>
      <c r="G100" s="46"/>
      <c r="H100" s="46"/>
      <c r="I100" s="46"/>
      <c r="J100" s="46"/>
    </row>
    <row r="101" spans="1:10" s="28" customFormat="1">
      <c r="A101" s="33"/>
      <c r="B101" s="44"/>
      <c r="C101" s="45"/>
      <c r="D101" s="62"/>
      <c r="E101" s="46"/>
      <c r="F101" s="46"/>
      <c r="G101" s="46"/>
      <c r="H101" s="46"/>
      <c r="I101" s="46"/>
      <c r="J101" s="46"/>
    </row>
    <row r="102" spans="1:10" s="28" customFormat="1">
      <c r="A102" s="90"/>
      <c r="B102" s="91"/>
      <c r="C102" s="45"/>
      <c r="D102" s="92"/>
      <c r="E102" s="93"/>
      <c r="F102" s="93"/>
      <c r="G102" s="93"/>
      <c r="H102" s="93"/>
      <c r="I102" s="93"/>
      <c r="J102" s="93"/>
    </row>
    <row r="103" spans="1:10">
      <c r="A103" s="89"/>
      <c r="B103" s="44"/>
      <c r="C103" s="45"/>
      <c r="D103" s="62"/>
      <c r="E103" s="46"/>
      <c r="F103" s="46"/>
      <c r="G103" s="46"/>
      <c r="H103" s="46"/>
      <c r="I103" s="46"/>
      <c r="J103" s="46"/>
    </row>
    <row r="104" spans="1:10">
      <c r="A104" s="47"/>
      <c r="B104" s="44"/>
      <c r="C104" s="47"/>
      <c r="D104" s="62"/>
      <c r="E104" s="46"/>
      <c r="F104" s="46"/>
      <c r="G104" s="46"/>
      <c r="H104" s="46"/>
      <c r="I104" s="46"/>
      <c r="J104" s="46"/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2021-06-29T15:58:46Z</dcterms:created>
  <dcterms:modified xsi:type="dcterms:W3CDTF">2021-06-29T15:59:54Z</dcterms:modified>
</cp:coreProperties>
</file>