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E27C5200-1748-4B6C-9D14-B0C641851CB4}" xr6:coauthVersionLast="47" xr6:coauthVersionMax="47" xr10:uidLastSave="{00000000-0000-0000-0000-000000000000}"/>
  <bookViews>
    <workbookView xWindow="-120" yWindow="-120" windowWidth="29040" windowHeight="15840" xr2:uid="{AB9193F8-C030-4777-9322-80BCE6C2E5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/>
  <c r="D102" i="1"/>
  <c r="D98" i="1"/>
  <c r="D89" i="1"/>
  <c r="B6" i="1"/>
</calcChain>
</file>

<file path=xl/sharedStrings.xml><?xml version="1.0" encoding="utf-8"?>
<sst xmlns="http://schemas.openxmlformats.org/spreadsheetml/2006/main" count="202" uniqueCount="108">
  <si>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</si>
  <si>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</si>
  <si>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</si>
  <si>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</si>
  <si>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</si>
  <si>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830 M "E" series</t>
  </si>
  <si>
    <t>Engine</t>
  </si>
  <si>
    <t>Cummins B6.7 diesel engine (6 cylinder) with direct injection, water cooled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</si>
  <si>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</si>
  <si>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</si>
  <si>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</si>
  <si>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</si>
  <si>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</si>
  <si>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</si>
  <si>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</si>
  <si>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</si>
  <si>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</si>
  <si>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</si>
  <si>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</si>
  <si>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</si>
  <si>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Manual pinion lubrication system for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</si>
  <si>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</si>
  <si>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</si>
  <si>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</si>
  <si>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</si>
  <si>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</si>
  <si>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</si>
  <si>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</si>
  <si>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</si>
  <si>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</si>
  <si>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</si>
  <si>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</si>
  <si>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</si>
  <si>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</si>
  <si>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</si>
  <si>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</si>
  <si>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</si>
  <si>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</si>
  <si>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</si>
  <si>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</si>
  <si>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</si>
  <si>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</si>
  <si>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K15 - reach 50'3" / purpose built material handling working equipment </t>
  </si>
  <si>
    <t>straight material handling boom 27'11", with end stop monitoring system and limit switches</t>
  </si>
  <si>
    <t>straight material handling stick 23',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</si>
  <si>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</si>
  <si>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</si>
  <si>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</si>
  <si>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</si>
  <si>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MP30E with 4-point outriggers (width 9')</t>
  </si>
  <si>
    <t>Automatic unlock of oscillating axle if upper carriage in longitudinal direction to under carriage</t>
  </si>
  <si>
    <t>Solid rubber tires 12.00-20 (8 units) inclusive intermediate protection ring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</si>
  <si>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</si>
  <si>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</si>
  <si>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</si>
  <si>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</si>
  <si>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</si>
  <si>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</si>
  <si>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</si>
  <si>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</si>
  <si>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20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</si>
  <si>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</si>
  <si>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</si>
  <si>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</si>
  <si>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</si>
  <si>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</si>
  <si>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</si>
  <si>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</si>
  <si>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</si>
  <si>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</si>
  <si>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</si>
  <si>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</si>
  <si>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</si>
  <si>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</si>
  <si>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</si>
  <si>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</si>
  <si>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</si>
  <si>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</si>
  <si>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</si>
  <si>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</si>
  <si>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</si>
  <si>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</si>
  <si>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</si>
  <si>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</si>
  <si>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</si>
  <si>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</si>
  <si>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t>**Delivery without a standard cab but with baseplate for Forestry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</si>
  <si>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</si>
  <si>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</si>
  <si>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</si>
  <si>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</si>
  <si>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</si>
  <si>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</si>
  <si>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 xml:space="preserve">K13 - reach 41'1" / straight boom 23'7" / straight stick 18'1" </t>
  </si>
  <si>
    <t>K14 - reach 45' / straight boom 26'11" / straight stick 19'1"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</si>
  <si>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K14 ULM - reach 47'7" / straight boom 27'11" / straight stick 19'8" incl. cylinder, linkage and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</si>
  <si>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</si>
  <si>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</si>
  <si>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VARIO TOOL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</si>
  <si>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- 23' 7" boom length / for shear use, hydraulics &amp; shear adapter will also be added (please specify shear)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</si>
  <si>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stick / reach approx. 41' 11"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</si>
  <si>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ULM stick with reversing mechanism, incl. hydraulics / reach approx. 41' 9" (ball valves)</t>
    </r>
  </si>
  <si>
    <t>Pneumatic tires 12.00-20 (8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</si>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</sst>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quotePrefix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4" fontId="4" fillId="0" borderId="5" xfId="1" quotePrefix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quotePrefix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20" fillId="0" borderId="0" xfId="0" applyFont="1"/>
    <xf numFmtId="0" fontId="15" fillId="0" borderId="0" xfId="2" applyFont="1" applyAlignment="1">
      <alignment horizontal="left" vertical="center"/>
    </xf>
    <xf numFmtId="164" fontId="15" fillId="0" borderId="5" xfId="1" quotePrefix="1" applyNumberFormat="1" applyFont="1" applyFill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1" fillId="0" borderId="15" xfId="0" applyFont="1" applyBorder="1" applyAlignment="1">
      <alignment horizontal="right" vertical="top"/>
    </xf>
    <xf numFmtId="0" fontId="4" fillId="0" borderId="18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897A9CC5-C39A-4CF4-9DDE-4B1BD1AB2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5067300</xdr:colOff>
      <xdr:row>0</xdr:row>
      <xdr:rowOff>66675</xdr:rowOff>
    </xdr:from>
    <xdr:to>
      <xdr:col>3</xdr:col>
      <xdr:colOff>885825</xdr:colOff>
      <xdr:row>3</xdr:row>
      <xdr:rowOff>85725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C4DD6AB-3B0B-483E-A363-1248BF6D5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667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9">
          <cell r="F9">
            <v>0.03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7276-78BC-4831-9104-BE7D0E66FB54}">
  <dimension ref="A1:HK117"/>
  <sheetViews>
    <sheetView tabSelected="1" workbookViewId="0">
      <selection activeCell="B16" sqref="B16"/>
    </sheetView>
  </sheetViews>
  <sheetFormatPr defaultColWidth="8.5703125" defaultRowHeight="12.75"/>
  <cols>
    <col min="1" max="1" width="4.140625" style="83" customWidth="1"/>
    <col min="2" max="2" width="81.85546875" style="84" customWidth="1"/>
    <col min="3" max="3" width="9.7109375" style="85" customWidth="1"/>
    <col min="4" max="4" width="15.140625" style="86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808380</v>
      </c>
    </row>
    <row r="10" spans="1:4" s="25" customFormat="1" ht="10.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0.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0.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0.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40" t="s">
        <v>4</v>
      </c>
      <c r="B33" s="41" t="s">
        <v>29</v>
      </c>
      <c r="C33" s="37"/>
      <c r="D33" s="38"/>
    </row>
    <row r="34" spans="1:4" s="43" customFormat="1">
      <c r="A34" s="40" t="s">
        <v>4</v>
      </c>
      <c r="B34" s="41" t="s">
        <v>30</v>
      </c>
      <c r="C34" s="42"/>
      <c r="D34" s="38"/>
    </row>
    <row r="35" spans="1:4" s="43" customFormat="1">
      <c r="A35" s="40" t="s">
        <v>4</v>
      </c>
      <c r="B35" s="41" t="s">
        <v>31</v>
      </c>
      <c r="C35" s="42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40" t="s">
        <v>4</v>
      </c>
      <c r="B41" s="41" t="s">
        <v>37</v>
      </c>
      <c r="C41" s="37"/>
      <c r="D41" s="38"/>
    </row>
    <row r="42" spans="1:4" s="25" customFormat="1">
      <c r="A42" s="40" t="s">
        <v>4</v>
      </c>
      <c r="B42" s="41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0.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36" t="s">
        <v>42</v>
      </c>
      <c r="C46" s="37"/>
      <c r="D46" s="38"/>
    </row>
    <row r="47" spans="1:4" s="25" customFormat="1">
      <c r="A47" s="35" t="s">
        <v>4</v>
      </c>
      <c r="B47" s="36" t="s">
        <v>43</v>
      </c>
      <c r="C47" s="37"/>
      <c r="D47" s="38"/>
    </row>
    <row r="48" spans="1:4" s="25" customFormat="1">
      <c r="A48" s="35" t="s">
        <v>4</v>
      </c>
      <c r="B48" s="36" t="s">
        <v>44</v>
      </c>
      <c r="C48" s="37"/>
      <c r="D48" s="38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40" t="s">
        <v>4</v>
      </c>
      <c r="B50" s="41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0.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43" customFormat="1">
      <c r="A54" s="40" t="s">
        <v>4</v>
      </c>
      <c r="B54" s="41" t="s">
        <v>50</v>
      </c>
      <c r="C54" s="42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>
      <c r="A58" s="35" t="s">
        <v>4</v>
      </c>
      <c r="B58" s="36" t="s">
        <v>54</v>
      </c>
      <c r="C58" s="44"/>
      <c r="D58" s="38"/>
    </row>
    <row r="59" spans="1:4" s="25" customFormat="1">
      <c r="A59" s="35" t="s">
        <v>4</v>
      </c>
      <c r="B59" s="36" t="s">
        <v>55</v>
      </c>
      <c r="C59" s="37"/>
      <c r="D59" s="38"/>
    </row>
    <row r="60" spans="1:4" s="25" customFormat="1">
      <c r="A60" s="35" t="s">
        <v>4</v>
      </c>
      <c r="B60" s="36" t="s">
        <v>56</v>
      </c>
      <c r="C60" s="37"/>
      <c r="D60" s="38"/>
    </row>
    <row r="61" spans="1:4" s="25" customFormat="1">
      <c r="A61" s="35" t="s">
        <v>4</v>
      </c>
      <c r="B61" s="36" t="s">
        <v>57</v>
      </c>
      <c r="C61" s="37"/>
      <c r="D61" s="38"/>
    </row>
    <row r="62" spans="1:4" s="25" customFormat="1">
      <c r="A62" s="35" t="s">
        <v>4</v>
      </c>
      <c r="B62" s="36" t="s">
        <v>58</v>
      </c>
      <c r="C62" s="37"/>
      <c r="D62" s="38"/>
    </row>
    <row r="63" spans="1:4" s="25" customFormat="1" ht="10.5" customHeight="1">
      <c r="A63" s="31"/>
      <c r="B63" s="32" t="s">
        <v>59</v>
      </c>
      <c r="C63" s="33"/>
      <c r="D63" s="34"/>
    </row>
    <row r="64" spans="1:4" s="25" customFormat="1">
      <c r="A64" s="35" t="s">
        <v>4</v>
      </c>
      <c r="B64" s="36" t="s">
        <v>60</v>
      </c>
      <c r="C64" s="37"/>
      <c r="D64" s="29">
        <v>44260</v>
      </c>
    </row>
    <row r="65" spans="1:4" s="25" customFormat="1">
      <c r="A65" s="35" t="s">
        <v>4</v>
      </c>
      <c r="B65" s="36" t="s">
        <v>61</v>
      </c>
      <c r="C65" s="37"/>
      <c r="D65" s="38"/>
    </row>
    <row r="66" spans="1:4" s="25" customFormat="1" ht="3" customHeight="1">
      <c r="A66" s="45"/>
      <c r="B66" s="36"/>
      <c r="C66" s="37"/>
      <c r="D66" s="38"/>
    </row>
    <row r="67" spans="1:4" ht="13.5" thickBot="1">
      <c r="A67" s="46"/>
      <c r="B67" s="47" t="s">
        <v>62</v>
      </c>
      <c r="C67" s="48"/>
      <c r="D67" s="49">
        <v>852640</v>
      </c>
    </row>
    <row r="68" spans="1:4" ht="4.1500000000000004" customHeight="1">
      <c r="A68" s="50"/>
      <c r="B68" s="36"/>
      <c r="C68" s="37"/>
      <c r="D68" s="38"/>
    </row>
    <row r="69" spans="1:4">
      <c r="A69" s="50"/>
      <c r="B69" s="51" t="s">
        <v>63</v>
      </c>
      <c r="C69" s="52"/>
      <c r="D69" s="38"/>
    </row>
    <row r="70" spans="1:4" s="54" customFormat="1" ht="11.25">
      <c r="A70" s="50"/>
      <c r="B70" s="36" t="s">
        <v>64</v>
      </c>
      <c r="C70" s="37"/>
      <c r="D70" s="53">
        <v>5620</v>
      </c>
    </row>
    <row r="71" spans="1:4" s="54" customFormat="1" ht="11.25">
      <c r="A71" s="55"/>
      <c r="B71" s="56" t="s">
        <v>65</v>
      </c>
      <c r="C71" s="57"/>
      <c r="D71" s="58">
        <v>11310</v>
      </c>
    </row>
    <row r="72" spans="1:4" s="54" customFormat="1" ht="11.25">
      <c r="A72" s="50"/>
      <c r="B72" s="36"/>
      <c r="C72" s="37"/>
      <c r="D72" s="53"/>
    </row>
    <row r="73" spans="1:4" s="25" customFormat="1" ht="15" customHeight="1">
      <c r="A73" s="59" t="s">
        <v>66</v>
      </c>
      <c r="B73" s="60"/>
      <c r="C73" s="61"/>
      <c r="D73" s="24"/>
    </row>
    <row r="74" spans="1:4">
      <c r="A74" s="31"/>
      <c r="B74" s="32" t="s">
        <v>67</v>
      </c>
      <c r="C74" s="33"/>
      <c r="D74" s="34"/>
    </row>
    <row r="75" spans="1:4">
      <c r="A75" s="35" t="s">
        <v>4</v>
      </c>
      <c r="B75" s="36" t="s">
        <v>68</v>
      </c>
      <c r="C75" s="37"/>
      <c r="D75" s="53">
        <v>4650</v>
      </c>
    </row>
    <row r="76" spans="1:4">
      <c r="A76" s="31"/>
      <c r="B76" s="32" t="s">
        <v>69</v>
      </c>
      <c r="C76" s="33"/>
      <c r="D76" s="34"/>
    </row>
    <row r="77" spans="1:4">
      <c r="A77" s="35" t="s">
        <v>4</v>
      </c>
      <c r="B77" s="36" t="s">
        <v>70</v>
      </c>
      <c r="C77" s="37"/>
      <c r="D77" s="53">
        <v>50380</v>
      </c>
    </row>
    <row r="78" spans="1:4">
      <c r="A78" s="35" t="s">
        <v>4</v>
      </c>
      <c r="B78" s="36" t="s">
        <v>71</v>
      </c>
      <c r="C78" s="37"/>
      <c r="D78" s="53">
        <v>52060</v>
      </c>
    </row>
    <row r="79" spans="1:4">
      <c r="A79" s="35" t="s">
        <v>4</v>
      </c>
      <c r="B79" s="36" t="s">
        <v>72</v>
      </c>
      <c r="C79" s="37"/>
      <c r="D79" s="53">
        <v>54700</v>
      </c>
    </row>
    <row r="80" spans="1:4">
      <c r="A80" s="35" t="s">
        <v>4</v>
      </c>
      <c r="B80" s="36" t="s">
        <v>73</v>
      </c>
      <c r="C80" s="37"/>
      <c r="D80" s="53">
        <v>56940</v>
      </c>
    </row>
    <row r="81" spans="1:219">
      <c r="A81" s="35" t="s">
        <v>4</v>
      </c>
      <c r="B81" s="36" t="s">
        <v>74</v>
      </c>
      <c r="C81" s="37"/>
      <c r="D81" s="53">
        <v>58960</v>
      </c>
    </row>
    <row r="82" spans="1:219" ht="13.5" customHeight="1">
      <c r="A82" s="35" t="s">
        <v>4</v>
      </c>
      <c r="B82" s="36" t="s">
        <v>75</v>
      </c>
      <c r="C82" s="37"/>
      <c r="D82" s="53">
        <v>61200</v>
      </c>
    </row>
    <row r="83" spans="1:219" s="25" customFormat="1">
      <c r="A83" s="62"/>
      <c r="B83" s="32" t="s">
        <v>6</v>
      </c>
      <c r="C83" s="33"/>
      <c r="D83" s="34"/>
    </row>
    <row r="84" spans="1:219" s="25" customFormat="1">
      <c r="A84" s="35" t="s">
        <v>4</v>
      </c>
      <c r="B84" s="36" t="s">
        <v>76</v>
      </c>
      <c r="C84" s="37"/>
      <c r="D84" s="53">
        <v>2660</v>
      </c>
    </row>
    <row r="85" spans="1:219" s="67" customFormat="1">
      <c r="A85" s="63" t="s">
        <v>4</v>
      </c>
      <c r="B85" s="64" t="s">
        <v>77</v>
      </c>
      <c r="C85" s="65" t="s">
        <v>78</v>
      </c>
      <c r="D85" s="66">
        <v>-21670</v>
      </c>
    </row>
    <row r="86" spans="1:219">
      <c r="A86" s="31"/>
      <c r="B86" s="32" t="s">
        <v>12</v>
      </c>
      <c r="C86" s="33"/>
      <c r="D86" s="34"/>
    </row>
    <row r="87" spans="1:219">
      <c r="A87" s="35" t="s">
        <v>4</v>
      </c>
      <c r="B87" s="41" t="s">
        <v>79</v>
      </c>
      <c r="C87" s="37"/>
      <c r="D87" s="53">
        <v>8980</v>
      </c>
    </row>
    <row r="88" spans="1:219" s="70" customFormat="1">
      <c r="A88" s="63" t="s">
        <v>4</v>
      </c>
      <c r="B88" s="64" t="s">
        <v>80</v>
      </c>
      <c r="C88" s="68"/>
      <c r="D88" s="69" t="s">
        <v>81</v>
      </c>
    </row>
    <row r="89" spans="1:219" s="70" customFormat="1" hidden="1">
      <c r="A89" s="63" t="s">
        <v>4</v>
      </c>
      <c r="B89" s="71" t="s">
        <v>82</v>
      </c>
      <c r="C89" s="68"/>
      <c r="D89" s="72" t="e">
        <f>IF(#REF!&lt;"",ROUNDUP(+#REF!*(100%+'[1]GENERAL TERMS &amp; CONDITIONS'!$F$9),-1),"")</f>
        <v>#REF!</v>
      </c>
    </row>
    <row r="90" spans="1:219" s="25" customFormat="1">
      <c r="A90" s="31"/>
      <c r="B90" s="32" t="s">
        <v>25</v>
      </c>
      <c r="C90" s="33"/>
      <c r="D90" s="34"/>
    </row>
    <row r="91" spans="1:219" s="70" customFormat="1">
      <c r="A91" s="73" t="s">
        <v>4</v>
      </c>
      <c r="B91" s="71" t="s">
        <v>83</v>
      </c>
      <c r="C91" s="74"/>
      <c r="D91" s="69">
        <v>12930</v>
      </c>
    </row>
    <row r="92" spans="1:219" s="70" customFormat="1">
      <c r="A92" s="73" t="s">
        <v>4</v>
      </c>
      <c r="B92" s="71" t="s">
        <v>84</v>
      </c>
      <c r="C92" s="74"/>
      <c r="D92" s="72">
        <v>20310</v>
      </c>
    </row>
    <row r="93" spans="1:219" s="70" customFormat="1">
      <c r="A93" s="63" t="s">
        <v>4</v>
      </c>
      <c r="B93" s="64" t="s">
        <v>85</v>
      </c>
      <c r="C93" s="65"/>
      <c r="D93" s="72">
        <v>62660</v>
      </c>
    </row>
    <row r="94" spans="1:219" s="70" customFormat="1">
      <c r="A94" s="63" t="s">
        <v>4</v>
      </c>
      <c r="B94" s="64" t="s">
        <v>86</v>
      </c>
      <c r="C94" s="65" t="s">
        <v>78</v>
      </c>
      <c r="D94" s="69">
        <v>-4660</v>
      </c>
    </row>
    <row r="95" spans="1:219">
      <c r="A95" s="35" t="s">
        <v>4</v>
      </c>
      <c r="B95" s="36" t="s">
        <v>87</v>
      </c>
      <c r="C95" s="37"/>
      <c r="D95" s="53">
        <v>3630</v>
      </c>
    </row>
    <row r="96" spans="1:219">
      <c r="A96" s="35" t="s">
        <v>4</v>
      </c>
      <c r="B96" s="36" t="s">
        <v>88</v>
      </c>
      <c r="C96" s="37"/>
      <c r="D96" s="53">
        <v>1550</v>
      </c>
      <c r="E96" s="36"/>
      <c r="F96" s="36"/>
      <c r="G96" s="75"/>
      <c r="H96" s="44"/>
      <c r="I96" s="36"/>
      <c r="J96" s="36"/>
      <c r="K96" s="75"/>
      <c r="L96" s="44"/>
      <c r="M96" s="36"/>
      <c r="N96" s="36"/>
      <c r="O96" s="75"/>
      <c r="P96" s="44"/>
      <c r="Q96" s="36"/>
      <c r="R96" s="36"/>
      <c r="S96" s="75"/>
      <c r="T96" s="44"/>
      <c r="U96" s="36"/>
      <c r="V96" s="36"/>
      <c r="W96" s="75"/>
      <c r="X96" s="44"/>
      <c r="Y96" s="36"/>
      <c r="Z96" s="36"/>
      <c r="AA96" s="75"/>
      <c r="AB96" s="44"/>
      <c r="AC96" s="36"/>
      <c r="AD96" s="36"/>
      <c r="AE96" s="75"/>
      <c r="AF96" s="44"/>
      <c r="AG96" s="36"/>
      <c r="AH96" s="36"/>
      <c r="AI96" s="75"/>
      <c r="AJ96" s="44"/>
      <c r="AK96" s="36"/>
      <c r="AL96" s="36"/>
      <c r="AM96" s="75"/>
      <c r="AN96" s="44"/>
      <c r="AO96" s="36"/>
      <c r="AP96" s="36"/>
      <c r="AQ96" s="75"/>
      <c r="AR96" s="44"/>
      <c r="AS96" s="36"/>
      <c r="AT96" s="36"/>
      <c r="AU96" s="75"/>
      <c r="AV96" s="44"/>
      <c r="AW96" s="36"/>
      <c r="AX96" s="36"/>
      <c r="AY96" s="75"/>
      <c r="AZ96" s="44"/>
      <c r="BA96" s="36"/>
      <c r="BB96" s="36"/>
      <c r="BC96" s="75"/>
      <c r="BD96" s="44"/>
      <c r="BE96" s="36"/>
      <c r="BF96" s="36"/>
      <c r="BG96" s="75"/>
      <c r="BH96" s="44"/>
      <c r="BI96" s="36"/>
      <c r="BJ96" s="36"/>
      <c r="BK96" s="75"/>
      <c r="BL96" s="44"/>
      <c r="BM96" s="36"/>
      <c r="BN96" s="36"/>
      <c r="BO96" s="75"/>
      <c r="BP96" s="44"/>
      <c r="BQ96" s="36"/>
      <c r="BR96" s="36"/>
      <c r="BS96" s="75"/>
      <c r="BT96" s="44"/>
      <c r="BU96" s="36"/>
      <c r="BV96" s="36"/>
      <c r="BW96" s="75"/>
      <c r="BX96" s="44"/>
      <c r="BY96" s="36"/>
      <c r="BZ96" s="36"/>
      <c r="CA96" s="75"/>
      <c r="CB96" s="44"/>
      <c r="CC96" s="36"/>
      <c r="CD96" s="36"/>
      <c r="CE96" s="75"/>
      <c r="CF96" s="44"/>
      <c r="CG96" s="36"/>
      <c r="CH96" s="36"/>
      <c r="CI96" s="75"/>
      <c r="CJ96" s="44"/>
      <c r="CK96" s="36"/>
      <c r="CL96" s="36"/>
      <c r="CM96" s="75"/>
      <c r="CN96" s="44"/>
      <c r="CO96" s="36"/>
      <c r="CP96" s="36"/>
      <c r="CQ96" s="75"/>
      <c r="CR96" s="44"/>
      <c r="CS96" s="36"/>
      <c r="CT96" s="36"/>
      <c r="CU96" s="75"/>
      <c r="CV96" s="44"/>
      <c r="CW96" s="36"/>
      <c r="CX96" s="36"/>
      <c r="CY96" s="75"/>
      <c r="CZ96" s="44"/>
      <c r="DA96" s="36"/>
      <c r="DB96" s="36"/>
      <c r="DC96" s="75"/>
      <c r="DD96" s="44"/>
      <c r="DE96" s="36"/>
      <c r="DF96" s="36"/>
      <c r="DG96" s="75"/>
      <c r="DH96" s="44"/>
      <c r="DI96" s="36"/>
      <c r="DJ96" s="36"/>
      <c r="DK96" s="75"/>
      <c r="DL96" s="44"/>
      <c r="DM96" s="36"/>
      <c r="DN96" s="36"/>
      <c r="DO96" s="75"/>
      <c r="DP96" s="44"/>
      <c r="DQ96" s="36"/>
      <c r="DR96" s="36"/>
      <c r="DS96" s="75"/>
      <c r="DT96" s="44"/>
      <c r="DU96" s="36"/>
      <c r="DV96" s="36"/>
      <c r="DW96" s="75"/>
      <c r="DX96" s="44"/>
      <c r="DY96" s="36"/>
      <c r="DZ96" s="36"/>
      <c r="EA96" s="75"/>
      <c r="EB96" s="44"/>
      <c r="EC96" s="36"/>
      <c r="ED96" s="36"/>
      <c r="EE96" s="75"/>
      <c r="EF96" s="44"/>
      <c r="EG96" s="36"/>
      <c r="EH96" s="36"/>
      <c r="EI96" s="75"/>
      <c r="EJ96" s="44"/>
      <c r="EK96" s="36"/>
      <c r="EL96" s="36"/>
      <c r="EM96" s="75"/>
      <c r="EN96" s="44"/>
      <c r="EO96" s="36"/>
      <c r="EP96" s="36"/>
      <c r="EQ96" s="75"/>
      <c r="ER96" s="44"/>
      <c r="ES96" s="36"/>
      <c r="ET96" s="36"/>
      <c r="EU96" s="75"/>
      <c r="EV96" s="44"/>
      <c r="EW96" s="36"/>
      <c r="EX96" s="36"/>
      <c r="EY96" s="75"/>
      <c r="EZ96" s="44"/>
      <c r="FA96" s="36"/>
      <c r="FB96" s="36"/>
      <c r="FC96" s="75"/>
      <c r="FD96" s="44"/>
      <c r="FE96" s="36"/>
      <c r="FF96" s="36"/>
      <c r="FG96" s="75"/>
      <c r="FH96" s="44"/>
      <c r="FI96" s="36"/>
      <c r="FJ96" s="36"/>
      <c r="FK96" s="75"/>
      <c r="FL96" s="44"/>
      <c r="FM96" s="36"/>
      <c r="FN96" s="36"/>
      <c r="FO96" s="75"/>
      <c r="FP96" s="44"/>
      <c r="FQ96" s="36"/>
      <c r="FR96" s="36"/>
      <c r="FS96" s="75"/>
      <c r="FT96" s="44"/>
      <c r="FU96" s="36"/>
      <c r="FV96" s="36"/>
      <c r="FW96" s="75"/>
      <c r="FX96" s="44"/>
      <c r="FY96" s="36"/>
      <c r="FZ96" s="36"/>
      <c r="GA96" s="75"/>
      <c r="GB96" s="44"/>
      <c r="GC96" s="36"/>
      <c r="GD96" s="36"/>
      <c r="GE96" s="75"/>
      <c r="GF96" s="44"/>
      <c r="GG96" s="36"/>
      <c r="GH96" s="36"/>
      <c r="GI96" s="75"/>
      <c r="GJ96" s="44"/>
      <c r="GK96" s="36"/>
      <c r="GL96" s="36"/>
      <c r="GM96" s="75"/>
      <c r="GN96" s="44"/>
      <c r="GO96" s="36"/>
      <c r="GP96" s="36"/>
      <c r="GQ96" s="75"/>
      <c r="GR96" s="44"/>
      <c r="GS96" s="36"/>
      <c r="GT96" s="36"/>
      <c r="GU96" s="75"/>
      <c r="GV96" s="44"/>
      <c r="GW96" s="36"/>
      <c r="GX96" s="36"/>
      <c r="GY96" s="75"/>
      <c r="GZ96" s="44"/>
      <c r="HA96" s="36"/>
      <c r="HB96" s="36"/>
      <c r="HC96" s="75"/>
      <c r="HD96" s="44"/>
      <c r="HE96" s="36"/>
      <c r="HF96" s="36"/>
      <c r="HG96" s="75"/>
      <c r="HH96" s="44"/>
      <c r="HI96" s="36"/>
      <c r="HJ96" s="36"/>
      <c r="HK96" s="75"/>
    </row>
    <row r="97" spans="1:213">
      <c r="A97" s="35" t="s">
        <v>4</v>
      </c>
      <c r="B97" s="36" t="s">
        <v>89</v>
      </c>
      <c r="C97" s="37"/>
      <c r="D97" s="53">
        <v>1160</v>
      </c>
      <c r="E97" s="75"/>
      <c r="F97" s="44"/>
      <c r="G97" s="36"/>
      <c r="H97" s="36"/>
      <c r="I97" s="75"/>
      <c r="J97" s="44"/>
      <c r="K97" s="36"/>
      <c r="L97" s="36"/>
      <c r="M97" s="75"/>
      <c r="N97" s="44"/>
      <c r="O97" s="36"/>
      <c r="P97" s="36"/>
      <c r="Q97" s="75"/>
      <c r="R97" s="44"/>
      <c r="S97" s="36"/>
      <c r="T97" s="36"/>
      <c r="U97" s="75"/>
      <c r="V97" s="44"/>
      <c r="W97" s="36"/>
      <c r="X97" s="36"/>
      <c r="Y97" s="75"/>
      <c r="Z97" s="44"/>
      <c r="AA97" s="36"/>
      <c r="AB97" s="36"/>
      <c r="AC97" s="75"/>
      <c r="AD97" s="44"/>
      <c r="AE97" s="36"/>
      <c r="AF97" s="36"/>
      <c r="AG97" s="75"/>
      <c r="AH97" s="44"/>
      <c r="AI97" s="36"/>
      <c r="AJ97" s="36"/>
      <c r="AK97" s="75"/>
      <c r="AL97" s="44"/>
      <c r="AM97" s="36"/>
      <c r="AN97" s="36"/>
      <c r="AO97" s="75"/>
      <c r="AP97" s="44"/>
      <c r="AQ97" s="36"/>
      <c r="AR97" s="36"/>
      <c r="AS97" s="75"/>
      <c r="AT97" s="44"/>
      <c r="AU97" s="36"/>
      <c r="AV97" s="36"/>
      <c r="AW97" s="75"/>
      <c r="AX97" s="44"/>
      <c r="AY97" s="36"/>
      <c r="AZ97" s="36"/>
      <c r="BA97" s="75"/>
      <c r="BB97" s="44"/>
      <c r="BC97" s="36"/>
      <c r="BD97" s="36"/>
      <c r="BE97" s="75"/>
      <c r="BF97" s="44"/>
      <c r="BG97" s="36"/>
      <c r="BH97" s="36"/>
      <c r="BI97" s="75"/>
      <c r="BJ97" s="44"/>
      <c r="BK97" s="36"/>
      <c r="BL97" s="36"/>
      <c r="BM97" s="75"/>
      <c r="BN97" s="44"/>
      <c r="BO97" s="36"/>
      <c r="BP97" s="36"/>
      <c r="BQ97" s="75"/>
      <c r="BR97" s="44"/>
      <c r="BS97" s="36"/>
      <c r="BT97" s="36"/>
      <c r="BU97" s="75"/>
      <c r="BV97" s="44"/>
      <c r="BW97" s="36"/>
      <c r="BX97" s="36"/>
      <c r="BY97" s="75"/>
      <c r="BZ97" s="44"/>
      <c r="CA97" s="36"/>
      <c r="CB97" s="36"/>
      <c r="CC97" s="75"/>
      <c r="CD97" s="44"/>
      <c r="CE97" s="36"/>
      <c r="CF97" s="36"/>
      <c r="CG97" s="75"/>
      <c r="CH97" s="44"/>
      <c r="CI97" s="36"/>
      <c r="CJ97" s="36"/>
      <c r="CK97" s="75"/>
      <c r="CL97" s="44"/>
      <c r="CM97" s="36"/>
      <c r="CN97" s="36"/>
      <c r="CO97" s="75"/>
      <c r="CP97" s="44"/>
      <c r="CQ97" s="36"/>
      <c r="CR97" s="36"/>
      <c r="CS97" s="75"/>
      <c r="CT97" s="44"/>
      <c r="CU97" s="36"/>
      <c r="CV97" s="36"/>
      <c r="CW97" s="75"/>
      <c r="CX97" s="44"/>
      <c r="CY97" s="36"/>
      <c r="CZ97" s="36"/>
      <c r="DA97" s="75"/>
      <c r="DB97" s="44"/>
      <c r="DC97" s="36"/>
      <c r="DD97" s="36"/>
      <c r="DE97" s="75"/>
      <c r="DF97" s="44"/>
      <c r="DG97" s="36"/>
      <c r="DH97" s="36"/>
      <c r="DI97" s="75"/>
      <c r="DJ97" s="44"/>
      <c r="DK97" s="36"/>
      <c r="DL97" s="36"/>
      <c r="DM97" s="75"/>
      <c r="DN97" s="44"/>
      <c r="DO97" s="36"/>
      <c r="DP97" s="36"/>
      <c r="DQ97" s="75"/>
      <c r="DR97" s="44"/>
      <c r="DS97" s="36"/>
      <c r="DT97" s="36"/>
      <c r="DU97" s="75"/>
      <c r="DV97" s="44"/>
      <c r="DW97" s="36"/>
      <c r="DX97" s="36"/>
      <c r="DY97" s="75"/>
      <c r="DZ97" s="44"/>
      <c r="EA97" s="36"/>
      <c r="EB97" s="36"/>
      <c r="EC97" s="75"/>
      <c r="ED97" s="44"/>
      <c r="EE97" s="36"/>
      <c r="EF97" s="36"/>
      <c r="EG97" s="75"/>
      <c r="EH97" s="44"/>
      <c r="EI97" s="36"/>
      <c r="EJ97" s="36"/>
      <c r="EK97" s="75"/>
      <c r="EL97" s="44"/>
      <c r="EM97" s="36"/>
      <c r="EN97" s="36"/>
      <c r="EO97" s="75"/>
      <c r="EP97" s="44"/>
      <c r="EQ97" s="36"/>
      <c r="ER97" s="36"/>
      <c r="ES97" s="75"/>
      <c r="ET97" s="44"/>
      <c r="EU97" s="36"/>
      <c r="EV97" s="36"/>
      <c r="EW97" s="75"/>
      <c r="EX97" s="44"/>
      <c r="EY97" s="36"/>
      <c r="EZ97" s="36"/>
      <c r="FA97" s="75"/>
      <c r="FB97" s="44"/>
      <c r="FC97" s="36"/>
      <c r="FD97" s="36"/>
      <c r="FE97" s="75"/>
      <c r="FF97" s="44"/>
      <c r="FG97" s="36"/>
      <c r="FH97" s="36"/>
      <c r="FI97" s="75"/>
      <c r="FJ97" s="44"/>
      <c r="FK97" s="36"/>
      <c r="FL97" s="36"/>
      <c r="FM97" s="75"/>
      <c r="FN97" s="44"/>
      <c r="FO97" s="36"/>
      <c r="FP97" s="36"/>
      <c r="FQ97" s="75"/>
      <c r="FR97" s="44"/>
      <c r="FS97" s="36"/>
      <c r="FT97" s="36"/>
      <c r="FU97" s="75"/>
      <c r="FV97" s="44"/>
      <c r="FW97" s="36"/>
      <c r="FX97" s="36"/>
      <c r="FY97" s="75"/>
      <c r="FZ97" s="44"/>
      <c r="GA97" s="36"/>
      <c r="GB97" s="36"/>
      <c r="GC97" s="75"/>
      <c r="GD97" s="44"/>
      <c r="GE97" s="36"/>
      <c r="GF97" s="36"/>
      <c r="GG97" s="75"/>
      <c r="GH97" s="44"/>
      <c r="GI97" s="36"/>
      <c r="GJ97" s="36"/>
      <c r="GK97" s="75"/>
      <c r="GL97" s="44"/>
      <c r="GM97" s="36"/>
      <c r="GN97" s="36"/>
      <c r="GO97" s="75"/>
      <c r="GP97" s="44"/>
      <c r="GQ97" s="36"/>
      <c r="GR97" s="36"/>
      <c r="GS97" s="75"/>
      <c r="GT97" s="44"/>
      <c r="GU97" s="36"/>
      <c r="GV97" s="36"/>
      <c r="GW97" s="75"/>
      <c r="GX97" s="44"/>
      <c r="GY97" s="36"/>
      <c r="GZ97" s="36"/>
      <c r="HA97" s="75"/>
      <c r="HB97" s="44"/>
      <c r="HC97" s="36"/>
      <c r="HD97" s="36"/>
      <c r="HE97" s="75"/>
    </row>
    <row r="98" spans="1:213" hidden="1">
      <c r="A98" s="76" t="s">
        <v>4</v>
      </c>
      <c r="B98" s="77" t="s">
        <v>90</v>
      </c>
      <c r="C98" s="78"/>
      <c r="D98" s="53" t="e">
        <f>IF(#REF!&lt;"",ROUNDUP(+#REF!*(100%+'[1]GENERAL TERMS &amp; CONDITIONS'!$F$11),-1),"")</f>
        <v>#REF!</v>
      </c>
    </row>
    <row r="99" spans="1:213">
      <c r="A99" s="35" t="s">
        <v>4</v>
      </c>
      <c r="B99" s="36" t="s">
        <v>91</v>
      </c>
      <c r="C99" s="37"/>
      <c r="D99" s="53">
        <v>1180</v>
      </c>
    </row>
    <row r="100" spans="1:213">
      <c r="A100" s="35" t="s">
        <v>4</v>
      </c>
      <c r="B100" s="36" t="s">
        <v>92</v>
      </c>
      <c r="C100" s="37"/>
      <c r="D100" s="53">
        <v>1180</v>
      </c>
    </row>
    <row r="101" spans="1:213" s="25" customFormat="1">
      <c r="A101" s="31"/>
      <c r="B101" s="32" t="s">
        <v>41</v>
      </c>
      <c r="C101" s="33"/>
      <c r="D101" s="34"/>
    </row>
    <row r="102" spans="1:213" s="25" customFormat="1" hidden="1">
      <c r="A102" s="35" t="s">
        <v>4</v>
      </c>
      <c r="B102" s="41" t="s">
        <v>93</v>
      </c>
      <c r="C102" s="44" t="s">
        <v>78</v>
      </c>
      <c r="D102" s="39" t="e">
        <f>#REF!</f>
        <v>#REF!</v>
      </c>
    </row>
    <row r="103" spans="1:213" s="25" customFormat="1">
      <c r="A103" s="35" t="s">
        <v>4</v>
      </c>
      <c r="B103" s="36" t="s">
        <v>94</v>
      </c>
      <c r="C103" s="44" t="s">
        <v>78</v>
      </c>
      <c r="D103" s="39">
        <v>-3490</v>
      </c>
    </row>
    <row r="104" spans="1:213" s="67" customFormat="1">
      <c r="A104" s="63" t="s">
        <v>4</v>
      </c>
      <c r="B104" s="64" t="s">
        <v>95</v>
      </c>
      <c r="C104" s="68"/>
      <c r="D104" s="72">
        <v>44200</v>
      </c>
    </row>
    <row r="105" spans="1:213" s="67" customFormat="1">
      <c r="A105" s="63" t="s">
        <v>4</v>
      </c>
      <c r="B105" s="64" t="s">
        <v>96</v>
      </c>
      <c r="C105" s="68"/>
      <c r="D105" s="72">
        <v>4670</v>
      </c>
    </row>
    <row r="106" spans="1:213" s="25" customFormat="1" hidden="1">
      <c r="A106" s="76" t="s">
        <v>4</v>
      </c>
      <c r="B106" s="77" t="s">
        <v>97</v>
      </c>
      <c r="C106" s="78"/>
      <c r="D106" s="72" t="e">
        <f>IF(#REF!&lt;"",ROUNDUP(+#REF!*(100%+'[1]GENERAL TERMS &amp; CONDITIONS'!$F$11),-1),"")</f>
        <v>#REF!</v>
      </c>
    </row>
    <row r="107" spans="1:213" s="25" customFormat="1">
      <c r="A107" s="35"/>
      <c r="B107" s="51" t="s">
        <v>98</v>
      </c>
      <c r="C107" s="37"/>
      <c r="D107" s="72"/>
    </row>
    <row r="108" spans="1:213" s="67" customFormat="1">
      <c r="A108" s="63" t="s">
        <v>4</v>
      </c>
      <c r="B108" s="64" t="s">
        <v>99</v>
      </c>
      <c r="C108" s="68"/>
      <c r="D108" s="72">
        <v>100830</v>
      </c>
    </row>
    <row r="109" spans="1:213" s="67" customFormat="1">
      <c r="A109" s="63" t="s">
        <v>4</v>
      </c>
      <c r="B109" s="64" t="s">
        <v>100</v>
      </c>
      <c r="C109" s="68"/>
      <c r="D109" s="72">
        <v>44630</v>
      </c>
    </row>
    <row r="110" spans="1:213" s="67" customFormat="1">
      <c r="A110" s="63" t="s">
        <v>4</v>
      </c>
      <c r="B110" s="64" t="s">
        <v>101</v>
      </c>
      <c r="C110" s="68"/>
      <c r="D110" s="72">
        <v>63910</v>
      </c>
    </row>
    <row r="111" spans="1:213">
      <c r="A111" s="31"/>
      <c r="B111" s="32" t="s">
        <v>48</v>
      </c>
      <c r="C111" s="33"/>
      <c r="D111" s="34"/>
    </row>
    <row r="112" spans="1:213">
      <c r="A112" s="35" t="s">
        <v>4</v>
      </c>
      <c r="B112" s="36" t="s">
        <v>102</v>
      </c>
      <c r="C112" s="44" t="s">
        <v>78</v>
      </c>
      <c r="D112" s="39">
        <v>-5490</v>
      </c>
    </row>
    <row r="113" spans="1:4">
      <c r="A113" s="35" t="s">
        <v>4</v>
      </c>
      <c r="B113" s="36" t="s">
        <v>103</v>
      </c>
      <c r="C113" s="37"/>
      <c r="D113" s="53">
        <v>12760</v>
      </c>
    </row>
    <row r="114" spans="1:4" s="67" customFormat="1">
      <c r="A114" s="63" t="s">
        <v>4</v>
      </c>
      <c r="B114" s="64" t="s">
        <v>104</v>
      </c>
      <c r="C114" s="65" t="s">
        <v>78</v>
      </c>
      <c r="D114" s="66">
        <v>-380</v>
      </c>
    </row>
    <row r="115" spans="1:4">
      <c r="A115" s="35" t="s">
        <v>4</v>
      </c>
      <c r="B115" s="36" t="s">
        <v>105</v>
      </c>
      <c r="C115" s="37"/>
      <c r="D115" s="53">
        <v>8790</v>
      </c>
    </row>
    <row r="116" spans="1:4" s="25" customFormat="1">
      <c r="A116" s="62"/>
      <c r="B116" s="32" t="s">
        <v>106</v>
      </c>
      <c r="C116" s="33"/>
      <c r="D116" s="34"/>
    </row>
    <row r="117" spans="1:4" s="82" customFormat="1" ht="56.25">
      <c r="A117" s="79" t="s">
        <v>4</v>
      </c>
      <c r="B117" s="80" t="s">
        <v>107</v>
      </c>
      <c r="C117" s="57"/>
      <c r="D117" s="81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2024-01-18T14:09:40Z</dcterms:created>
  <dcterms:modified xsi:type="dcterms:W3CDTF">2024-01-18T14:10:45Z</dcterms:modified>
</cp:coreProperties>
</file>