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nebogenllc-my.sharepoint.com/personal/slinker_sennebogenllc_com/Documents/Desktop/Sales Price Lists/Sales Price Lists - LLC/2024-01/Excel version/"/>
    </mc:Choice>
  </mc:AlternateContent>
  <xr:revisionPtr revIDLastSave="3" documentId="8_{CFE9DCF8-FF81-4F24-BF9D-B710172CF0B2}" xr6:coauthVersionLast="47" xr6:coauthVersionMax="47" xr10:uidLastSave="{BF8B26A6-77B1-4136-84AE-B91EF2D9184A}"/>
  <bookViews>
    <workbookView xWindow="-28920" yWindow="-120" windowWidth="29040" windowHeight="15840" xr2:uid="{09F92B17-1545-40A2-A33F-0678CC3E124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6" i="1" l="1"/>
  <c r="D94" i="1"/>
  <c r="B6" i="1"/>
</calcChain>
</file>

<file path=xl/sharedStrings.xml><?xml version="1.0" encoding="utf-8"?>
<sst xmlns="http://schemas.openxmlformats.org/spreadsheetml/2006/main" count="188" uniqueCount="103">
  <si>
    <t>GO FOR GREEN</t>
  </si>
  <si>
    <t>SENNEBOGEN LLC Equipment Dealer Price List | North America</t>
  </si>
  <si>
    <t>Standard Machine Configuration</t>
  </si>
  <si>
    <t>List Price US$</t>
  </si>
  <si>
    <t>►</t>
  </si>
  <si>
    <t>SENNEBOGEN 825 M-HD-S "E" series</t>
  </si>
  <si>
    <t>Engine</t>
  </si>
  <si>
    <t>Cummins B6.7 diesel engine (6 cylinder) with direct injection, water cooled (TIER 4f emission)</t>
  </si>
  <si>
    <t>Engine output 173 HP (129 kW) @ 2,200 rpm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</si>
  <si>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</si>
  <si>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</si>
  <si>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</si>
  <si>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</si>
  <si>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</si>
  <si>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driven,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</si>
  <si>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</si>
  <si>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</si>
  <si>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</si>
  <si>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</si>
  <si>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 with removable protection cover</t>
  </si>
  <si>
    <t>Automatic central lubrication system for upper carriage and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</si>
  <si>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</si>
  <si>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</si>
  <si>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</si>
  <si>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</si>
  <si>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</si>
  <si>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</si>
  <si>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</si>
  <si>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</si>
  <si>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</si>
  <si>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</si>
  <si>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</si>
  <si>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</si>
  <si>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</si>
  <si>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</si>
  <si>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</t>
  </si>
  <si>
    <t>LED light package on cab, rear</t>
  </si>
  <si>
    <t>Strobe light mounted on cab</t>
  </si>
  <si>
    <t>Operator's &amp; Maintenance manual incl. hydraulic &amp; electric schematics (1x print / 1x digital)</t>
  </si>
  <si>
    <t>Spare Parts catalogue (1x print / 1x digital)</t>
  </si>
  <si>
    <t>Working Equipment</t>
  </si>
  <si>
    <t>K13 - reach 43'4" / purpose built material handling working equipment</t>
  </si>
  <si>
    <t>straight boom 24'7", with end stop monitoring system and limit switches</t>
  </si>
  <si>
    <t>straight stick 19', with end stop monitoring system and limit switches (stick in only)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</si>
  <si>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</si>
  <si>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</si>
  <si>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</si>
  <si>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</si>
  <si>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Rubber tired under carriage MP28E with 4-point bent outriggers</t>
  </si>
  <si>
    <t>Pneumatic tires 550/65-R25 (4 units)</t>
  </si>
  <si>
    <t>Steering via joy stick, front wheel steering</t>
  </si>
  <si>
    <t>All wheel drive via variable hydraulic motor with 2-stage shift transmission</t>
  </si>
  <si>
    <t>Mounting plate and hydraulic circuit to operate a hydraulic hitch (with required individual control of 4-point outriggers)</t>
  </si>
  <si>
    <t>Protection guard for under carriage to protect transmission, hydraulic motor and drive shafts</t>
  </si>
  <si>
    <t>2-circuit servo brake system with additional safety brake</t>
  </si>
  <si>
    <t>Centralized lubrication points (front &amp; rear) for lubrication of under carriage components</t>
  </si>
  <si>
    <t>Audible travel alarm while driving machine (forward &amp; backward)</t>
  </si>
  <si>
    <t>Tool box w/ basic tools, stick pin, grease gun, wheel chock, green &amp; gray touch up paint located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</si>
  <si>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</si>
  <si>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</si>
  <si>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</si>
  <si>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</si>
  <si>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</si>
  <si>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Magnet Suspensions (ex Stanley, NC)</t>
  </si>
  <si>
    <t>Magnet suspension link inclusive shackle</t>
  </si>
  <si>
    <r>
      <t xml:space="preserve">Orange Peel Grapples </t>
    </r>
    <r>
      <rPr>
        <sz val="7"/>
        <rFont val="Arial"/>
        <family val="2"/>
      </rPr>
      <t>(terms see attachment price list)</t>
    </r>
  </si>
  <si>
    <t>SENNEBOGEN orange peel grapple, 0.75 yd3, 4 tine, semi-closed, OP4-075SEN-S-RT502 (incl. hanger &amp; hoses)</t>
  </si>
  <si>
    <t>SENNEBOGEN orange peel grapple, 1.00 yd3, 4 tine, semi-closed, OP4-100SEN-S-RT502 (incl. hanger &amp; hoses)</t>
  </si>
  <si>
    <t>SENNEBOGEN orange peel grapple, 0.78 yd3, 5 tine, semi-closed, OP5-060SEN-S-RT502 (incl. hanger &amp; hoses)</t>
  </si>
  <si>
    <t>SENNEBOGEN orange peel grapple, 1.05 yd3, 5 tine, semi-closed, OP5-080SEN-S-RT502 (incl. hanger &amp; hoses)</t>
  </si>
  <si>
    <t>Live and Dead Heels (for logging applications)</t>
  </si>
  <si>
    <t>**Dead heel HD-35SEN kit in combination with ULS (incl. heel, pins), dealer installation</t>
  </si>
  <si>
    <t>**Live heel HWG-35SEN-3 kit in combination with ULS (incl. cylinder, heel, hoses | excl. hydraulics), dealer installation</t>
  </si>
  <si>
    <t>Electric refueling pump with level shut-off</t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</si>
  <si>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</si>
  <si>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</si>
  <si>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hydraulic including hydraulic, controls and hoses to boom head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</si>
  <si>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Additional bar saw slasher hydraulic w/ connections at the under carriage (ball valves)</t>
    </r>
  </si>
  <si>
    <t>on request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</si>
  <si>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</si>
  <si>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</si>
  <si>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Sennebogen Forestry cab - special baseplate required, must be ordered without a standard cab(dealer installation)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</si>
  <si>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 xml:space="preserve">Delivery without a standard cab but with baseplate for Forestry cab </t>
    </r>
  </si>
  <si>
    <t xml:space="preserve">Right, left and door window of shatter-proof lexan (polycarbonate) </t>
  </si>
  <si>
    <t>Windshield Wiper for lower glass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</si>
  <si>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</si>
  <si>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</si>
  <si>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</si>
  <si>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</si>
  <si>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>K12 - reach 41' / straight boom 22'4" / straight stick 18'4" (ball valves)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</si>
  <si>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K12 ULM - reach 41' / straight boom 22'4" / straight stick 18'1" with reversing mechanism, incl. hydraulics</t>
    </r>
  </si>
  <si>
    <r>
      <rPr>
        <b/>
        <sz val="8"/>
        <color rgb="FFFF0000"/>
        <rFont val="Arial"/>
        <family val="2"/>
      </rPr>
      <t>*</t>
    </r>
    <r>
      <rPr>
        <sz val="8"/>
        <color rgb="FFFF0000"/>
        <rFont val="Arial"/>
        <family val="2"/>
      </rPr>
      <t>*K12 ULS - straight boom / straight universal logging stick (for heel applications, for live heel please add hydraulics &amp; heel)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</si>
  <si>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</si>
  <si>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VARIO TOOL</t>
  </si>
  <si>
    <r>
      <t>**Vario Tool - 18' 8" boom length / for shear use, hydraulics &amp; shear adapter will also be added</t>
    </r>
    <r>
      <rPr>
        <sz val="8"/>
        <color rgb="FFFF0000"/>
        <rFont val="Calibri"/>
        <family val="2"/>
      </rPr>
      <t xml:space="preserve"> </t>
    </r>
    <r>
      <rPr>
        <sz val="8"/>
        <color rgb="FFFF0000"/>
        <rFont val="Arial"/>
        <family val="2"/>
      </rPr>
      <t>(please specify shear)</t>
    </r>
  </si>
  <si>
    <t xml:space="preserve">**Vario Tool – stick / approximate reach 37' 5" (grapple/magnet use) </t>
  </si>
  <si>
    <t xml:space="preserve">**Vario Tool – ULM stick with reversing mechanism, incl. hydraulics / approximate reach 36' 9" </t>
  </si>
  <si>
    <t>Additional Light Package consisting of: 1x  at boom, 2x  at stick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</si>
  <si>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Steering via steering wheel (instead of joystick steering)</t>
    </r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</si>
  <si>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</si>
  <si>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                                                 &gt; electric pre-heating water separator 
&gt; one plug 110 V outside of machine</t>
  </si>
  <si>
    <t>Magnet System</t>
  </si>
  <si>
    <t>15 kW Baldor generator, hydraulic driven with Hubbell 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</si>
</sst>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8"/>
      <color indexed="17"/>
      <name val="Arial"/>
      <family val="2"/>
    </font>
    <font>
      <sz val="7"/>
      <name val="Arial"/>
      <family val="2"/>
    </font>
    <font>
      <sz val="6"/>
      <color rgb="FFFF0000"/>
      <name val="Arial"/>
      <family val="2"/>
    </font>
    <font>
      <sz val="10"/>
      <color rgb="FFFF0000"/>
      <name val="Arial"/>
      <family val="2"/>
    </font>
    <font>
      <u/>
      <sz val="8"/>
      <color theme="1"/>
      <name val="Arial"/>
      <family val="2"/>
    </font>
    <font>
      <sz val="8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rgb="FF808080"/>
      </bottom>
      <diagonal/>
    </border>
    <border>
      <left/>
      <right/>
      <top style="thin">
        <color indexed="23"/>
      </top>
      <bottom style="thin">
        <color rgb="FF808080"/>
      </bottom>
      <diagonal/>
    </border>
    <border>
      <left/>
      <right style="thin">
        <color indexed="64"/>
      </right>
      <top style="thin">
        <color indexed="23"/>
      </top>
      <bottom style="thin">
        <color rgb="FF808080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02">
    <xf numFmtId="0" fontId="0" fillId="0" borderId="0" xfId="0"/>
    <xf numFmtId="0" fontId="2" fillId="2" borderId="1" xfId="0" applyFont="1" applyFill="1" applyBorder="1"/>
    <xf numFmtId="0" fontId="4" fillId="2" borderId="2" xfId="0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0" fontId="5" fillId="0" borderId="2" xfId="0" applyFont="1" applyBorder="1"/>
    <xf numFmtId="0" fontId="2" fillId="2" borderId="4" xfId="0" applyFont="1" applyFill="1" applyBorder="1"/>
    <xf numFmtId="0" fontId="4" fillId="2" borderId="0" xfId="0" applyFont="1" applyFill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0" fontId="5" fillId="0" borderId="0" xfId="0" applyFont="1"/>
    <xf numFmtId="0" fontId="6" fillId="3" borderId="4" xfId="0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164" fontId="2" fillId="3" borderId="5" xfId="1" applyNumberFormat="1" applyFont="1" applyFill="1" applyBorder="1" applyAlignment="1">
      <alignment horizontal="right"/>
    </xf>
    <xf numFmtId="0" fontId="4" fillId="4" borderId="0" xfId="0" applyFont="1" applyFill="1"/>
    <xf numFmtId="0" fontId="8" fillId="5" borderId="4" xfId="0" applyFont="1" applyFill="1" applyBorder="1" applyAlignment="1">
      <alignment horizontal="left" indent="1"/>
    </xf>
    <xf numFmtId="0" fontId="9" fillId="5" borderId="0" xfId="0" applyFont="1" applyFill="1" applyAlignment="1">
      <alignment horizontal="center"/>
    </xf>
    <xf numFmtId="0" fontId="4" fillId="5" borderId="0" xfId="0" applyFont="1" applyFill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4" fillId="5" borderId="0" xfId="0" applyFont="1" applyFill="1"/>
    <xf numFmtId="0" fontId="10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2" fillId="7" borderId="9" xfId="0" applyFont="1" applyFill="1" applyBorder="1" applyAlignment="1">
      <alignment vertical="center"/>
    </xf>
    <xf numFmtId="0" fontId="4" fillId="7" borderId="10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right" vertical="center"/>
    </xf>
    <xf numFmtId="164" fontId="4" fillId="7" borderId="11" xfId="1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164" fontId="4" fillId="0" borderId="5" xfId="1" applyNumberFormat="1" applyFont="1" applyFill="1" applyBorder="1" applyAlignment="1">
      <alignment horizontal="right" vertical="center"/>
    </xf>
    <xf numFmtId="0" fontId="4" fillId="7" borderId="10" xfId="2" applyFont="1" applyFill="1" applyBorder="1" applyAlignment="1">
      <alignment horizontal="left" vertical="center"/>
    </xf>
    <xf numFmtId="0" fontId="12" fillId="0" borderId="4" xfId="2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5" fillId="0" borderId="0" xfId="2" applyAlignment="1">
      <alignment vertical="center"/>
    </xf>
    <xf numFmtId="0" fontId="12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4" fillId="0" borderId="0" xfId="0" applyFont="1"/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164" fontId="4" fillId="0" borderId="17" xfId="1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right" vertical="center"/>
    </xf>
    <xf numFmtId="0" fontId="12" fillId="7" borderId="9" xfId="2" applyFont="1" applyFill="1" applyBorder="1" applyAlignment="1">
      <alignment vertical="center"/>
    </xf>
    <xf numFmtId="0" fontId="4" fillId="7" borderId="10" xfId="2" applyFont="1" applyFill="1" applyBorder="1" applyAlignment="1">
      <alignment horizontal="right" vertical="center"/>
    </xf>
    <xf numFmtId="0" fontId="4" fillId="7" borderId="11" xfId="2" applyFont="1" applyFill="1" applyBorder="1" applyAlignment="1">
      <alignment horizontal="left" vertical="center"/>
    </xf>
    <xf numFmtId="0" fontId="19" fillId="0" borderId="4" xfId="2" applyFont="1" applyBorder="1" applyAlignment="1">
      <alignment horizontal="right" vertical="center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right" vertical="center"/>
    </xf>
    <xf numFmtId="164" fontId="16" fillId="0" borderId="5" xfId="1" applyNumberFormat="1" applyFont="1" applyFill="1" applyBorder="1" applyAlignment="1">
      <alignment horizontal="right" vertical="center"/>
    </xf>
    <xf numFmtId="0" fontId="20" fillId="0" borderId="0" xfId="2" applyFont="1" applyAlignment="1">
      <alignment vertical="center"/>
    </xf>
    <xf numFmtId="0" fontId="4" fillId="7" borderId="9" xfId="0" applyFont="1" applyFill="1" applyBorder="1" applyAlignment="1">
      <alignment vertical="center"/>
    </xf>
    <xf numFmtId="0" fontId="19" fillId="0" borderId="4" xfId="0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164" fontId="16" fillId="0" borderId="5" xfId="1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20" fillId="0" borderId="0" xfId="0" applyFont="1"/>
    <xf numFmtId="0" fontId="19" fillId="0" borderId="0" xfId="2" applyFont="1" applyAlignment="1">
      <alignment horizontal="right" vertical="center"/>
    </xf>
    <xf numFmtId="164" fontId="4" fillId="0" borderId="0" xfId="1" applyNumberFormat="1" applyFont="1" applyAlignment="1">
      <alignment vertical="center"/>
    </xf>
    <xf numFmtId="0" fontId="12" fillId="8" borderId="4" xfId="0" applyFont="1" applyFill="1" applyBorder="1" applyAlignment="1">
      <alignment horizontal="right"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right" vertical="center"/>
    </xf>
    <xf numFmtId="0" fontId="21" fillId="0" borderId="0" xfId="0" applyFont="1" applyAlignment="1">
      <alignment horizontal="left" vertical="center"/>
    </xf>
    <xf numFmtId="164" fontId="4" fillId="8" borderId="5" xfId="1" applyNumberFormat="1" applyFont="1" applyFill="1" applyBorder="1" applyAlignment="1">
      <alignment horizontal="right" vertical="center"/>
    </xf>
    <xf numFmtId="0" fontId="12" fillId="0" borderId="18" xfId="0" applyFont="1" applyBorder="1" applyAlignment="1">
      <alignment horizontal="right" vertical="top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right" vertical="center"/>
    </xf>
    <xf numFmtId="164" fontId="4" fillId="0" borderId="20" xfId="1" applyNumberFormat="1" applyFont="1" applyFill="1" applyBorder="1" applyAlignment="1">
      <alignment horizontal="right" vertical="top"/>
    </xf>
    <xf numFmtId="0" fontId="4" fillId="7" borderId="6" xfId="0" applyFont="1" applyFill="1" applyBorder="1" applyAlignment="1">
      <alignment vertical="center"/>
    </xf>
    <xf numFmtId="0" fontId="4" fillId="7" borderId="7" xfId="0" applyFont="1" applyFill="1" applyBorder="1" applyAlignment="1">
      <alignment horizontal="left" vertical="center"/>
    </xf>
    <xf numFmtId="0" fontId="4" fillId="7" borderId="7" xfId="0" applyFont="1" applyFill="1" applyBorder="1" applyAlignment="1">
      <alignment horizontal="right" vertical="center"/>
    </xf>
    <xf numFmtId="164" fontId="4" fillId="7" borderId="8" xfId="1" applyNumberFormat="1" applyFont="1" applyFill="1" applyBorder="1" applyAlignment="1">
      <alignment horizontal="right" vertical="center"/>
    </xf>
    <xf numFmtId="0" fontId="12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left" vertical="center"/>
    </xf>
    <xf numFmtId="0" fontId="4" fillId="0" borderId="22" xfId="0" applyFont="1" applyBorder="1" applyAlignment="1">
      <alignment horizontal="right" vertical="center"/>
    </xf>
    <xf numFmtId="164" fontId="8" fillId="0" borderId="23" xfId="1" applyNumberFormat="1" applyFont="1" applyFill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5" xfId="1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</cellXfs>
  <cellStyles count="3">
    <cellStyle name="Currency" xfId="1" builtinId="4"/>
    <cellStyle name="Normal" xfId="0" builtinId="0"/>
    <cellStyle name="Normal 2" xfId="2" xr:uid="{AF8EE9C5-3B68-4354-A2D1-87728249A1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5086350</xdr:colOff>
      <xdr:row>0</xdr:row>
      <xdr:rowOff>47625</xdr:rowOff>
    </xdr:from>
    <xdr:to>
      <xdr:col>3</xdr:col>
      <xdr:colOff>885825</xdr:colOff>
      <xdr:row>3</xdr:row>
      <xdr:rowOff>66675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4E6E48D-0E8F-41BC-85C2-36F3ED207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7625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ennebogenllc-my.sharepoint.com/personal/slinker_sennebogenllc_com/Documents/Desktop/Sales%20Price%20Lists/Sales%20Price%20Lists%20-%20LLC/2024-01/2024-01/SENNEBOGEN%20Master%20Dealer%20Price%20List%20(2024-01)_NorthAmerica%20-%20Excel%20version%20master.xlsx" TargetMode="External"/><Relationship Id="rId2" Type="http://schemas.microsoft.com/office/2019/04/relationships/externalLinkLongPath" Target="/personal/slinker_sennebogenllc_com/Documents/Desktop/Sales%20Price%20Lists/Sales%20Price%20Lists%20-%20LLC/2024-01/2024-01/SENNEBOGEN%20Master%20Dealer%20Price%20List%20(2024-01)_NorthAmerica%20-%20Excel%20version%20master.xlsx?9C2C5FAF" TargetMode="External"/><Relationship Id="rId1" Type="http://schemas.openxmlformats.org/officeDocument/2006/relationships/externalLinkPath" Target="file:///\\9C2C5FAF\SENNEBOGEN%20Master%20Dealer%20Price%20List%20(2024-01)_NorthAmerica%20-%20Excel%20version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GENERAL TERMS &amp; CONDITIONS"/>
      <sheetName val="PRICE SUMMARY"/>
      <sheetName val="340G "/>
      <sheetName val="305 &quot;C+&quot;"/>
      <sheetName val="730 M-HD &quot;C&quot;"/>
      <sheetName val="735 M-HD &quot;C&quot;"/>
      <sheetName val="718 M &quot;E&quot; 3|4f"/>
      <sheetName val="718 R &quot;E&quot; 3|4f"/>
      <sheetName val="728 M &quot;E&quot; 3|4f"/>
      <sheetName val="728 R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 &quot;D&quot; 3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M-T &quot;E&quot; 3|4f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 LLC - Rotobec net"/>
      <sheetName val="Orange Peel Grapples"/>
      <sheetName val="UPtime Service Kits"/>
      <sheetName val="Magnets"/>
      <sheetName val="LLC-Magnet cost"/>
    </sheetNames>
    <sheetDataSet>
      <sheetData sheetId="0">
        <row r="6">
          <cell r="B6" t="str">
            <v>Edition 2024-01 | Valid from Jan 01, 2024 until Dec 31, 2024</v>
          </cell>
        </row>
        <row r="7">
          <cell r="F7">
            <v>1.7500000000000002E-2</v>
          </cell>
        </row>
        <row r="11">
          <cell r="F11">
            <v>7.0000000000000007E-2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1DC55-7F6E-440C-9FF5-E9B2638764F5}">
  <dimension ref="A1:HJ112"/>
  <sheetViews>
    <sheetView tabSelected="1" workbookViewId="0">
      <selection activeCell="B23" sqref="B23"/>
    </sheetView>
  </sheetViews>
  <sheetFormatPr defaultColWidth="8.5703125" defaultRowHeight="12.75"/>
  <cols>
    <col min="1" max="1" width="4.140625" style="96" customWidth="1"/>
    <col min="2" max="2" width="81.85546875" style="97" customWidth="1"/>
    <col min="3" max="3" width="10" style="98" customWidth="1"/>
    <col min="4" max="4" width="15.140625" style="99" customWidth="1"/>
    <col min="5" max="16384" width="8.5703125" style="8"/>
  </cols>
  <sheetData>
    <row r="1" spans="1:4" s="4" customFormat="1">
      <c r="A1" s="1"/>
      <c r="B1" s="100" t="s">
        <v>0</v>
      </c>
      <c r="C1" s="2"/>
      <c r="D1" s="3"/>
    </row>
    <row r="2" spans="1:4">
      <c r="A2" s="5"/>
      <c r="B2" s="101"/>
      <c r="C2" s="6"/>
      <c r="D2" s="7"/>
    </row>
    <row r="3" spans="1:4">
      <c r="A3" s="5"/>
      <c r="B3" s="101"/>
      <c r="C3" s="6"/>
      <c r="D3" s="7"/>
    </row>
    <row r="4" spans="1:4">
      <c r="A4" s="5"/>
      <c r="B4" s="101"/>
      <c r="C4" s="6"/>
      <c r="D4" s="7"/>
    </row>
    <row r="5" spans="1:4" s="13" customFormat="1" ht="11.25">
      <c r="A5" s="9"/>
      <c r="B5" s="10" t="s">
        <v>1</v>
      </c>
      <c r="C5" s="11"/>
      <c r="D5" s="12"/>
    </row>
    <row r="6" spans="1:4" s="13" customFormat="1" ht="11.25">
      <c r="A6" s="9"/>
      <c r="B6" s="10" t="str">
        <f>'[1]GENERAL TERMS &amp; CONDITIONS'!B6</f>
        <v>Edition 2024-01 | Valid from Jan 01, 2024 until Dec 31, 2024</v>
      </c>
      <c r="C6" s="11"/>
      <c r="D6" s="12"/>
    </row>
    <row r="7" spans="1:4" s="18" customFormat="1" ht="11.25">
      <c r="A7" s="14"/>
      <c r="B7" s="15"/>
      <c r="C7" s="16"/>
      <c r="D7" s="17"/>
    </row>
    <row r="8" spans="1:4" s="23" customFormat="1" ht="15" customHeight="1">
      <c r="A8" s="19" t="s">
        <v>2</v>
      </c>
      <c r="B8" s="20"/>
      <c r="C8" s="21"/>
      <c r="D8" s="22" t="s">
        <v>3</v>
      </c>
    </row>
    <row r="9" spans="1:4" s="28" customFormat="1" ht="15" customHeight="1">
      <c r="A9" s="24" t="s">
        <v>4</v>
      </c>
      <c r="B9" s="25" t="s">
        <v>5</v>
      </c>
      <c r="C9" s="26"/>
      <c r="D9" s="27">
        <v>687550</v>
      </c>
    </row>
    <row r="10" spans="1:4" s="23" customFormat="1" ht="15" customHeight="1">
      <c r="A10" s="29"/>
      <c r="B10" s="30" t="s">
        <v>6</v>
      </c>
      <c r="C10" s="31"/>
      <c r="D10" s="32"/>
    </row>
    <row r="11" spans="1:4" s="23" customFormat="1">
      <c r="A11" s="33" t="s">
        <v>4</v>
      </c>
      <c r="B11" s="34" t="s">
        <v>7</v>
      </c>
      <c r="C11" s="35"/>
      <c r="D11" s="36"/>
    </row>
    <row r="12" spans="1:4" s="23" customFormat="1">
      <c r="A12" s="33" t="s">
        <v>4</v>
      </c>
      <c r="B12" s="34" t="s">
        <v>8</v>
      </c>
      <c r="C12" s="35"/>
      <c r="D12" s="36"/>
    </row>
    <row r="13" spans="1:4" s="23" customFormat="1">
      <c r="A13" s="33" t="s">
        <v>4</v>
      </c>
      <c r="B13" s="34" t="s">
        <v>9</v>
      </c>
      <c r="C13" s="35"/>
      <c r="D13" s="36"/>
    </row>
    <row r="14" spans="1:4" s="23" customFormat="1">
      <c r="A14" s="33" t="s">
        <v>4</v>
      </c>
      <c r="B14" s="34" t="s">
        <v>10</v>
      </c>
      <c r="C14" s="35"/>
      <c r="D14" s="36"/>
    </row>
    <row r="15" spans="1:4" s="23" customFormat="1">
      <c r="A15" s="33" t="s">
        <v>4</v>
      </c>
      <c r="B15" s="34" t="s">
        <v>11</v>
      </c>
      <c r="C15" s="35"/>
      <c r="D15" s="36"/>
    </row>
    <row r="16" spans="1:4" s="23" customFormat="1" ht="15" customHeight="1">
      <c r="A16" s="29"/>
      <c r="B16" s="30" t="s">
        <v>12</v>
      </c>
      <c r="C16" s="31"/>
      <c r="D16" s="32"/>
    </row>
    <row r="17" spans="1:4" s="23" customFormat="1">
      <c r="A17" s="33" t="s">
        <v>4</v>
      </c>
      <c r="B17" s="34" t="s">
        <v>13</v>
      </c>
      <c r="C17" s="35"/>
      <c r="D17" s="36"/>
    </row>
    <row r="18" spans="1:4" s="23" customFormat="1">
      <c r="A18" s="33" t="s">
        <v>4</v>
      </c>
      <c r="B18" s="34" t="s">
        <v>14</v>
      </c>
      <c r="C18" s="35"/>
      <c r="D18" s="36"/>
    </row>
    <row r="19" spans="1:4" s="23" customFormat="1">
      <c r="A19" s="33" t="s">
        <v>4</v>
      </c>
      <c r="B19" s="34" t="s">
        <v>15</v>
      </c>
      <c r="C19" s="35"/>
      <c r="D19" s="36"/>
    </row>
    <row r="20" spans="1:4" s="23" customFormat="1" ht="15" customHeight="1">
      <c r="A20" s="29"/>
      <c r="B20" s="30" t="s">
        <v>16</v>
      </c>
      <c r="C20" s="31"/>
      <c r="D20" s="32"/>
    </row>
    <row r="21" spans="1:4" s="23" customFormat="1">
      <c r="A21" s="33" t="s">
        <v>4</v>
      </c>
      <c r="B21" s="34" t="s">
        <v>17</v>
      </c>
      <c r="C21" s="35"/>
      <c r="D21" s="36"/>
    </row>
    <row r="22" spans="1:4" s="23" customFormat="1">
      <c r="A22" s="33" t="s">
        <v>4</v>
      </c>
      <c r="B22" s="34" t="s">
        <v>18</v>
      </c>
      <c r="C22" s="35"/>
      <c r="D22" s="36"/>
    </row>
    <row r="23" spans="1:4" s="23" customFormat="1">
      <c r="A23" s="33" t="s">
        <v>4</v>
      </c>
      <c r="B23" s="34" t="s">
        <v>19</v>
      </c>
      <c r="C23" s="35"/>
      <c r="D23" s="36"/>
    </row>
    <row r="24" spans="1:4" s="23" customFormat="1">
      <c r="A24" s="33" t="s">
        <v>4</v>
      </c>
      <c r="B24" s="34" t="s">
        <v>20</v>
      </c>
      <c r="C24" s="35"/>
      <c r="D24" s="36"/>
    </row>
    <row r="25" spans="1:4">
      <c r="A25" s="33" t="s">
        <v>4</v>
      </c>
      <c r="B25" s="34" t="s">
        <v>21</v>
      </c>
      <c r="C25" s="35"/>
      <c r="D25" s="37"/>
    </row>
    <row r="26" spans="1:4" s="23" customFormat="1">
      <c r="A26" s="33" t="s">
        <v>4</v>
      </c>
      <c r="B26" s="34" t="s">
        <v>22</v>
      </c>
      <c r="C26" s="35"/>
      <c r="D26" s="36"/>
    </row>
    <row r="27" spans="1:4" s="23" customFormat="1">
      <c r="A27" s="33" t="s">
        <v>4</v>
      </c>
      <c r="B27" s="34" t="s">
        <v>23</v>
      </c>
      <c r="C27" s="35"/>
      <c r="D27" s="36"/>
    </row>
    <row r="28" spans="1:4" s="23" customFormat="1" ht="15" customHeight="1">
      <c r="A28" s="29"/>
      <c r="B28" s="38" t="s">
        <v>24</v>
      </c>
      <c r="C28" s="31"/>
      <c r="D28" s="32"/>
    </row>
    <row r="29" spans="1:4" s="23" customFormat="1">
      <c r="A29" s="33" t="s">
        <v>4</v>
      </c>
      <c r="B29" s="34" t="s">
        <v>25</v>
      </c>
      <c r="C29" s="35"/>
      <c r="D29" s="36"/>
    </row>
    <row r="30" spans="1:4" s="23" customFormat="1">
      <c r="A30" s="33" t="s">
        <v>4</v>
      </c>
      <c r="B30" s="34" t="s">
        <v>26</v>
      </c>
      <c r="C30" s="35"/>
      <c r="D30" s="36"/>
    </row>
    <row r="31" spans="1:4" s="23" customFormat="1">
      <c r="A31" s="33" t="s">
        <v>4</v>
      </c>
      <c r="B31" s="34" t="s">
        <v>27</v>
      </c>
      <c r="C31" s="35"/>
      <c r="D31" s="36"/>
    </row>
    <row r="32" spans="1:4" s="23" customFormat="1">
      <c r="A32" s="39" t="s">
        <v>4</v>
      </c>
      <c r="B32" s="40" t="s">
        <v>28</v>
      </c>
      <c r="C32" s="35"/>
      <c r="D32" s="36"/>
    </row>
    <row r="33" spans="1:4" s="42" customFormat="1">
      <c r="A33" s="39" t="s">
        <v>4</v>
      </c>
      <c r="B33" s="40" t="s">
        <v>29</v>
      </c>
      <c r="C33" s="41"/>
      <c r="D33" s="36"/>
    </row>
    <row r="34" spans="1:4" s="42" customFormat="1">
      <c r="A34" s="39" t="s">
        <v>4</v>
      </c>
      <c r="B34" s="40" t="s">
        <v>30</v>
      </c>
      <c r="C34" s="41"/>
      <c r="D34" s="36"/>
    </row>
    <row r="35" spans="1:4" s="23" customFormat="1">
      <c r="A35" s="33" t="s">
        <v>4</v>
      </c>
      <c r="B35" s="34" t="s">
        <v>31</v>
      </c>
      <c r="C35" s="35"/>
      <c r="D35" s="36"/>
    </row>
    <row r="36" spans="1:4" s="23" customFormat="1">
      <c r="A36" s="33" t="s">
        <v>4</v>
      </c>
      <c r="B36" s="34" t="s">
        <v>32</v>
      </c>
      <c r="C36" s="35"/>
      <c r="D36" s="36"/>
    </row>
    <row r="37" spans="1:4" s="23" customFormat="1">
      <c r="A37" s="33" t="s">
        <v>4</v>
      </c>
      <c r="B37" s="34" t="s">
        <v>33</v>
      </c>
      <c r="C37" s="35"/>
      <c r="D37" s="36"/>
    </row>
    <row r="38" spans="1:4" s="23" customFormat="1">
      <c r="A38" s="33" t="s">
        <v>4</v>
      </c>
      <c r="B38" s="34" t="s">
        <v>34</v>
      </c>
      <c r="C38" s="35"/>
      <c r="D38" s="36"/>
    </row>
    <row r="39" spans="1:4" s="23" customFormat="1">
      <c r="A39" s="33" t="s">
        <v>4</v>
      </c>
      <c r="B39" s="34" t="s">
        <v>35</v>
      </c>
      <c r="C39" s="35"/>
      <c r="D39" s="36"/>
    </row>
    <row r="40" spans="1:4" s="23" customFormat="1">
      <c r="A40" s="39" t="s">
        <v>4</v>
      </c>
      <c r="B40" s="40" t="s">
        <v>36</v>
      </c>
      <c r="C40" s="35"/>
      <c r="D40" s="36"/>
    </row>
    <row r="41" spans="1:4" s="23" customFormat="1">
      <c r="A41" s="39" t="s">
        <v>4</v>
      </c>
      <c r="B41" s="40" t="s">
        <v>37</v>
      </c>
      <c r="C41" s="35"/>
      <c r="D41" s="36"/>
    </row>
    <row r="42" spans="1:4" s="23" customFormat="1">
      <c r="A42" s="33" t="s">
        <v>4</v>
      </c>
      <c r="B42" s="34" t="s">
        <v>38</v>
      </c>
      <c r="C42" s="35"/>
      <c r="D42" s="36"/>
    </row>
    <row r="43" spans="1:4" s="23" customFormat="1">
      <c r="A43" s="33" t="s">
        <v>4</v>
      </c>
      <c r="B43" s="34" t="s">
        <v>39</v>
      </c>
      <c r="C43" s="35"/>
      <c r="D43" s="36"/>
    </row>
    <row r="44" spans="1:4" s="23" customFormat="1" ht="15" customHeight="1">
      <c r="A44" s="29"/>
      <c r="B44" s="30" t="s">
        <v>40</v>
      </c>
      <c r="C44" s="31"/>
      <c r="D44" s="32"/>
    </row>
    <row r="45" spans="1:4" s="23" customFormat="1">
      <c r="A45" s="33" t="s">
        <v>4</v>
      </c>
      <c r="B45" s="34" t="s">
        <v>41</v>
      </c>
      <c r="C45" s="35"/>
      <c r="D45" s="36"/>
    </row>
    <row r="46" spans="1:4" s="23" customFormat="1">
      <c r="A46" s="33" t="s">
        <v>4</v>
      </c>
      <c r="B46" s="34" t="s">
        <v>42</v>
      </c>
      <c r="C46" s="35"/>
      <c r="D46" s="36"/>
    </row>
    <row r="47" spans="1:4" s="23" customFormat="1">
      <c r="A47" s="33" t="s">
        <v>4</v>
      </c>
      <c r="B47" s="34" t="s">
        <v>43</v>
      </c>
      <c r="C47" s="35"/>
      <c r="D47" s="36"/>
    </row>
    <row r="48" spans="1:4" s="23" customFormat="1">
      <c r="A48" s="33" t="s">
        <v>4</v>
      </c>
      <c r="B48" s="34" t="s">
        <v>44</v>
      </c>
      <c r="C48" s="35"/>
      <c r="D48" s="36"/>
    </row>
    <row r="49" spans="1:4" s="23" customFormat="1">
      <c r="A49" s="39" t="s">
        <v>4</v>
      </c>
      <c r="B49" s="40" t="s">
        <v>45</v>
      </c>
      <c r="C49" s="35"/>
      <c r="D49" s="36"/>
    </row>
    <row r="50" spans="1:4" s="23" customFormat="1">
      <c r="A50" s="33" t="s">
        <v>4</v>
      </c>
      <c r="B50" s="34" t="s">
        <v>46</v>
      </c>
      <c r="C50" s="35"/>
      <c r="D50" s="36"/>
    </row>
    <row r="51" spans="1:4" s="23" customFormat="1" ht="15" customHeight="1">
      <c r="A51" s="29"/>
      <c r="B51" s="30" t="s">
        <v>47</v>
      </c>
      <c r="C51" s="31"/>
      <c r="D51" s="32"/>
    </row>
    <row r="52" spans="1:4" s="23" customFormat="1">
      <c r="A52" s="33" t="s">
        <v>4</v>
      </c>
      <c r="B52" s="34" t="s">
        <v>48</v>
      </c>
      <c r="C52" s="35"/>
      <c r="D52" s="36"/>
    </row>
    <row r="53" spans="1:4" s="23" customFormat="1">
      <c r="A53" s="33" t="s">
        <v>4</v>
      </c>
      <c r="B53" s="34" t="s">
        <v>49</v>
      </c>
      <c r="C53" s="35"/>
      <c r="D53" s="36"/>
    </row>
    <row r="54" spans="1:4" s="23" customFormat="1">
      <c r="A54" s="33" t="s">
        <v>4</v>
      </c>
      <c r="B54" s="34" t="s">
        <v>50</v>
      </c>
      <c r="C54" s="35"/>
      <c r="D54" s="36"/>
    </row>
    <row r="55" spans="1:4" s="23" customFormat="1">
      <c r="A55" s="33" t="s">
        <v>4</v>
      </c>
      <c r="B55" s="34" t="s">
        <v>51</v>
      </c>
      <c r="C55" s="35"/>
      <c r="D55" s="36"/>
    </row>
    <row r="56" spans="1:4" s="23" customFormat="1">
      <c r="A56" s="33" t="s">
        <v>4</v>
      </c>
      <c r="B56" s="34" t="s">
        <v>52</v>
      </c>
      <c r="C56" s="35"/>
      <c r="D56" s="36"/>
    </row>
    <row r="57" spans="1:4">
      <c r="A57" s="33" t="s">
        <v>4</v>
      </c>
      <c r="B57" s="34" t="s">
        <v>53</v>
      </c>
      <c r="C57" s="43"/>
      <c r="D57" s="36"/>
    </row>
    <row r="58" spans="1:4" s="23" customFormat="1">
      <c r="A58" s="33" t="s">
        <v>4</v>
      </c>
      <c r="B58" s="34" t="s">
        <v>54</v>
      </c>
      <c r="C58" s="35"/>
      <c r="D58" s="36"/>
    </row>
    <row r="59" spans="1:4" s="23" customFormat="1">
      <c r="A59" s="33" t="s">
        <v>4</v>
      </c>
      <c r="B59" s="34" t="s">
        <v>55</v>
      </c>
      <c r="C59" s="35"/>
      <c r="D59" s="36"/>
    </row>
    <row r="60" spans="1:4" s="23" customFormat="1">
      <c r="A60" s="33" t="s">
        <v>4</v>
      </c>
      <c r="B60" s="34" t="s">
        <v>56</v>
      </c>
      <c r="C60" s="35"/>
      <c r="D60" s="36"/>
    </row>
    <row r="61" spans="1:4" s="23" customFormat="1">
      <c r="A61" s="33" t="s">
        <v>4</v>
      </c>
      <c r="B61" s="34" t="s">
        <v>57</v>
      </c>
      <c r="C61" s="35"/>
      <c r="D61" s="36"/>
    </row>
    <row r="62" spans="1:4" s="23" customFormat="1" ht="13.5" customHeight="1">
      <c r="A62" s="44"/>
      <c r="B62" s="34"/>
      <c r="C62" s="35"/>
      <c r="D62" s="36"/>
    </row>
    <row r="63" spans="1:4" ht="13.5" thickBot="1">
      <c r="A63" s="45"/>
      <c r="B63" s="46" t="s">
        <v>58</v>
      </c>
      <c r="C63" s="47"/>
      <c r="D63" s="48">
        <v>687550</v>
      </c>
    </row>
    <row r="64" spans="1:4" ht="11.25" customHeight="1">
      <c r="A64" s="49"/>
      <c r="B64" s="34"/>
      <c r="C64" s="35"/>
      <c r="D64" s="36"/>
    </row>
    <row r="65" spans="1:4">
      <c r="A65" s="49"/>
      <c r="B65" s="50" t="s">
        <v>59</v>
      </c>
      <c r="C65" s="51"/>
      <c r="D65" s="36"/>
    </row>
    <row r="66" spans="1:4" s="52" customFormat="1" ht="11.25">
      <c r="A66" s="49"/>
      <c r="B66" s="34" t="s">
        <v>60</v>
      </c>
      <c r="C66" s="35"/>
      <c r="D66" s="37">
        <v>6110</v>
      </c>
    </row>
    <row r="67" spans="1:4" s="52" customFormat="1" ht="11.25">
      <c r="A67" s="53"/>
      <c r="B67" s="54" t="s">
        <v>61</v>
      </c>
      <c r="C67" s="55"/>
      <c r="D67" s="56">
        <v>11660</v>
      </c>
    </row>
    <row r="68" spans="1:4" s="52" customFormat="1" ht="11.25">
      <c r="A68" s="49"/>
      <c r="B68" s="34"/>
      <c r="C68" s="35"/>
      <c r="D68" s="37"/>
    </row>
    <row r="69" spans="1:4" s="23" customFormat="1" ht="15" customHeight="1">
      <c r="A69" s="57" t="s">
        <v>62</v>
      </c>
      <c r="B69" s="58"/>
      <c r="C69" s="59"/>
      <c r="D69" s="22"/>
    </row>
    <row r="70" spans="1:4">
      <c r="A70" s="29"/>
      <c r="B70" s="30" t="s">
        <v>63</v>
      </c>
      <c r="C70" s="31"/>
      <c r="D70" s="32"/>
    </row>
    <row r="71" spans="1:4">
      <c r="A71" s="33" t="s">
        <v>4</v>
      </c>
      <c r="B71" s="34" t="s">
        <v>64</v>
      </c>
      <c r="C71" s="35"/>
      <c r="D71" s="37">
        <v>4650</v>
      </c>
    </row>
    <row r="72" spans="1:4">
      <c r="A72" s="29"/>
      <c r="B72" s="30" t="s">
        <v>65</v>
      </c>
      <c r="C72" s="31"/>
      <c r="D72" s="32"/>
    </row>
    <row r="73" spans="1:4">
      <c r="A73" s="33" t="s">
        <v>4</v>
      </c>
      <c r="B73" s="34" t="s">
        <v>66</v>
      </c>
      <c r="C73" s="34"/>
      <c r="D73" s="37">
        <v>50380</v>
      </c>
    </row>
    <row r="74" spans="1:4">
      <c r="A74" s="33" t="s">
        <v>4</v>
      </c>
      <c r="B74" s="34" t="s">
        <v>67</v>
      </c>
      <c r="C74" s="34"/>
      <c r="D74" s="37">
        <v>52060</v>
      </c>
    </row>
    <row r="75" spans="1:4">
      <c r="A75" s="33" t="s">
        <v>4</v>
      </c>
      <c r="B75" s="34" t="s">
        <v>68</v>
      </c>
      <c r="C75" s="34"/>
      <c r="D75" s="37">
        <v>56940</v>
      </c>
    </row>
    <row r="76" spans="1:4">
      <c r="A76" s="33" t="s">
        <v>4</v>
      </c>
      <c r="B76" s="34" t="s">
        <v>69</v>
      </c>
      <c r="C76" s="34"/>
      <c r="D76" s="37">
        <v>58960</v>
      </c>
    </row>
    <row r="77" spans="1:4" s="42" customFormat="1">
      <c r="A77" s="60"/>
      <c r="B77" s="38" t="s">
        <v>70</v>
      </c>
      <c r="C77" s="61"/>
      <c r="D77" s="62"/>
    </row>
    <row r="78" spans="1:4" s="67" customFormat="1">
      <c r="A78" s="63" t="s">
        <v>4</v>
      </c>
      <c r="B78" s="64" t="s">
        <v>71</v>
      </c>
      <c r="C78" s="65"/>
      <c r="D78" s="66">
        <v>9100</v>
      </c>
    </row>
    <row r="79" spans="1:4" s="67" customFormat="1">
      <c r="A79" s="63" t="s">
        <v>4</v>
      </c>
      <c r="B79" s="64" t="s">
        <v>72</v>
      </c>
      <c r="C79" s="65"/>
      <c r="D79" s="66">
        <v>44460</v>
      </c>
    </row>
    <row r="80" spans="1:4" s="23" customFormat="1">
      <c r="A80" s="68"/>
      <c r="B80" s="30" t="s">
        <v>6</v>
      </c>
      <c r="C80" s="31"/>
      <c r="D80" s="32"/>
    </row>
    <row r="81" spans="1:218" s="23" customFormat="1">
      <c r="A81" s="33" t="s">
        <v>4</v>
      </c>
      <c r="B81" s="34" t="s">
        <v>73</v>
      </c>
      <c r="C81" s="35"/>
      <c r="D81" s="37">
        <v>2660</v>
      </c>
    </row>
    <row r="82" spans="1:218">
      <c r="A82" s="29"/>
      <c r="B82" s="30" t="s">
        <v>12</v>
      </c>
      <c r="C82" s="31"/>
      <c r="D82" s="32"/>
    </row>
    <row r="83" spans="1:218">
      <c r="A83" s="33" t="s">
        <v>4</v>
      </c>
      <c r="B83" s="40" t="s">
        <v>75</v>
      </c>
      <c r="C83" s="35"/>
      <c r="D83" s="37">
        <v>8980</v>
      </c>
    </row>
    <row r="84" spans="1:218" s="75" customFormat="1">
      <c r="A84" s="69" t="s">
        <v>4</v>
      </c>
      <c r="B84" s="64" t="s">
        <v>76</v>
      </c>
      <c r="C84" s="74"/>
      <c r="D84" s="66">
        <v>12630</v>
      </c>
    </row>
    <row r="85" spans="1:218" s="75" customFormat="1">
      <c r="A85" s="69" t="s">
        <v>4</v>
      </c>
      <c r="B85" s="70" t="s">
        <v>77</v>
      </c>
      <c r="C85" s="74"/>
      <c r="D85" s="66" t="s">
        <v>78</v>
      </c>
    </row>
    <row r="86" spans="1:218" s="23" customFormat="1">
      <c r="A86" s="29"/>
      <c r="B86" s="30" t="s">
        <v>24</v>
      </c>
      <c r="C86" s="31"/>
      <c r="D86" s="32"/>
    </row>
    <row r="87" spans="1:218" s="75" customFormat="1">
      <c r="A87" s="63" t="s">
        <v>4</v>
      </c>
      <c r="B87" s="64" t="s">
        <v>79</v>
      </c>
      <c r="C87" s="76"/>
      <c r="D87" s="66">
        <v>12930</v>
      </c>
    </row>
    <row r="88" spans="1:218" s="75" customFormat="1">
      <c r="A88" s="63" t="s">
        <v>4</v>
      </c>
      <c r="B88" s="64" t="s">
        <v>80</v>
      </c>
      <c r="C88" s="76"/>
      <c r="D88" s="66">
        <v>20310</v>
      </c>
    </row>
    <row r="89" spans="1:218" s="75" customFormat="1">
      <c r="A89" s="69" t="s">
        <v>4</v>
      </c>
      <c r="B89" s="70" t="s">
        <v>81</v>
      </c>
      <c r="C89" s="71"/>
      <c r="D89" s="66">
        <v>62660</v>
      </c>
    </row>
    <row r="90" spans="1:218" s="75" customFormat="1">
      <c r="A90" s="69" t="s">
        <v>4</v>
      </c>
      <c r="B90" s="70" t="s">
        <v>82</v>
      </c>
      <c r="C90" s="71" t="s">
        <v>74</v>
      </c>
      <c r="D90" s="66">
        <v>-4600</v>
      </c>
    </row>
    <row r="91" spans="1:218">
      <c r="A91" s="33" t="s">
        <v>4</v>
      </c>
      <c r="B91" s="34" t="s">
        <v>83</v>
      </c>
      <c r="C91" s="35"/>
      <c r="D91" s="37">
        <v>3630</v>
      </c>
    </row>
    <row r="92" spans="1:218">
      <c r="A92" s="33" t="s">
        <v>4</v>
      </c>
      <c r="B92" s="34" t="s">
        <v>84</v>
      </c>
      <c r="C92" s="35"/>
      <c r="D92" s="37">
        <v>1550</v>
      </c>
      <c r="E92" s="34"/>
      <c r="F92" s="77"/>
      <c r="G92" s="43"/>
      <c r="H92" s="34"/>
      <c r="I92" s="34"/>
      <c r="J92" s="77"/>
      <c r="K92" s="43"/>
      <c r="L92" s="34"/>
      <c r="M92" s="34"/>
      <c r="N92" s="77"/>
      <c r="O92" s="43"/>
      <c r="P92" s="34"/>
      <c r="Q92" s="34"/>
      <c r="R92" s="77"/>
      <c r="S92" s="43"/>
      <c r="T92" s="34"/>
      <c r="U92" s="34"/>
      <c r="V92" s="77"/>
      <c r="W92" s="43"/>
      <c r="X92" s="34"/>
      <c r="Y92" s="34"/>
      <c r="Z92" s="77"/>
      <c r="AA92" s="43"/>
      <c r="AB92" s="34"/>
      <c r="AC92" s="34"/>
      <c r="AD92" s="77"/>
      <c r="AE92" s="43"/>
      <c r="AF92" s="34"/>
      <c r="AG92" s="34"/>
      <c r="AH92" s="77"/>
      <c r="AI92" s="43"/>
      <c r="AJ92" s="34"/>
      <c r="AK92" s="34"/>
      <c r="AL92" s="77"/>
      <c r="AM92" s="43"/>
      <c r="AN92" s="34"/>
      <c r="AO92" s="34"/>
      <c r="AP92" s="77"/>
      <c r="AQ92" s="43"/>
      <c r="AR92" s="34"/>
      <c r="AS92" s="34"/>
      <c r="AT92" s="77"/>
      <c r="AU92" s="43"/>
      <c r="AV92" s="34"/>
      <c r="AW92" s="34"/>
      <c r="AX92" s="77"/>
      <c r="AY92" s="43"/>
      <c r="AZ92" s="34"/>
      <c r="BA92" s="34"/>
      <c r="BB92" s="77"/>
      <c r="BC92" s="43"/>
      <c r="BD92" s="34"/>
      <c r="BE92" s="34"/>
      <c r="BF92" s="77"/>
      <c r="BG92" s="43"/>
      <c r="BH92" s="34"/>
      <c r="BI92" s="34"/>
      <c r="BJ92" s="77"/>
      <c r="BK92" s="43"/>
      <c r="BL92" s="34"/>
      <c r="BM92" s="34"/>
      <c r="BN92" s="77"/>
      <c r="BO92" s="43"/>
      <c r="BP92" s="34"/>
      <c r="BQ92" s="34"/>
      <c r="BR92" s="77"/>
      <c r="BS92" s="43"/>
      <c r="BT92" s="34"/>
      <c r="BU92" s="34"/>
      <c r="BV92" s="77"/>
      <c r="BW92" s="43"/>
      <c r="BX92" s="34"/>
      <c r="BY92" s="34"/>
      <c r="BZ92" s="77"/>
      <c r="CA92" s="43"/>
      <c r="CB92" s="34"/>
      <c r="CC92" s="34"/>
      <c r="CD92" s="77"/>
      <c r="CE92" s="43"/>
      <c r="CF92" s="34"/>
      <c r="CG92" s="34"/>
      <c r="CH92" s="77"/>
      <c r="CI92" s="43"/>
      <c r="CJ92" s="34"/>
      <c r="CK92" s="34"/>
      <c r="CL92" s="77"/>
      <c r="CM92" s="43"/>
      <c r="CN92" s="34"/>
      <c r="CO92" s="34"/>
      <c r="CP92" s="77"/>
      <c r="CQ92" s="43"/>
      <c r="CR92" s="34"/>
      <c r="CS92" s="34"/>
      <c r="CT92" s="77"/>
      <c r="CU92" s="43"/>
      <c r="CV92" s="34"/>
      <c r="CW92" s="34"/>
      <c r="CX92" s="77"/>
      <c r="CY92" s="43"/>
      <c r="CZ92" s="34"/>
      <c r="DA92" s="34"/>
      <c r="DB92" s="77"/>
      <c r="DC92" s="43"/>
      <c r="DD92" s="34"/>
      <c r="DE92" s="34"/>
      <c r="DF92" s="77"/>
      <c r="DG92" s="43"/>
      <c r="DH92" s="34"/>
      <c r="DI92" s="34"/>
      <c r="DJ92" s="77"/>
      <c r="DK92" s="43"/>
      <c r="DL92" s="34"/>
      <c r="DM92" s="34"/>
      <c r="DN92" s="77"/>
      <c r="DO92" s="43"/>
      <c r="DP92" s="34"/>
      <c r="DQ92" s="34"/>
      <c r="DR92" s="77"/>
      <c r="DS92" s="43"/>
      <c r="DT92" s="34"/>
      <c r="DU92" s="34"/>
      <c r="DV92" s="77"/>
      <c r="DW92" s="43"/>
      <c r="DX92" s="34"/>
      <c r="DY92" s="34"/>
      <c r="DZ92" s="77"/>
      <c r="EA92" s="43"/>
      <c r="EB92" s="34"/>
      <c r="EC92" s="34"/>
      <c r="ED92" s="77"/>
      <c r="EE92" s="43"/>
      <c r="EF92" s="34"/>
      <c r="EG92" s="34"/>
      <c r="EH92" s="77"/>
      <c r="EI92" s="43"/>
      <c r="EJ92" s="34"/>
      <c r="EK92" s="34"/>
      <c r="EL92" s="77"/>
      <c r="EM92" s="43"/>
      <c r="EN92" s="34"/>
      <c r="EO92" s="34"/>
      <c r="EP92" s="77"/>
      <c r="EQ92" s="43"/>
      <c r="ER92" s="34"/>
      <c r="ES92" s="34"/>
      <c r="ET92" s="77"/>
      <c r="EU92" s="43"/>
      <c r="EV92" s="34"/>
      <c r="EW92" s="34"/>
      <c r="EX92" s="77"/>
      <c r="EY92" s="43"/>
      <c r="EZ92" s="34"/>
      <c r="FA92" s="34"/>
      <c r="FB92" s="77"/>
      <c r="FC92" s="43"/>
      <c r="FD92" s="34"/>
      <c r="FE92" s="34"/>
      <c r="FF92" s="77"/>
      <c r="FG92" s="43"/>
      <c r="FH92" s="34"/>
      <c r="FI92" s="34"/>
      <c r="FJ92" s="77"/>
      <c r="FK92" s="43"/>
      <c r="FL92" s="34"/>
      <c r="FM92" s="34"/>
      <c r="FN92" s="77"/>
      <c r="FO92" s="43"/>
      <c r="FP92" s="34"/>
      <c r="FQ92" s="34"/>
      <c r="FR92" s="77"/>
      <c r="FS92" s="43"/>
      <c r="FT92" s="34"/>
      <c r="FU92" s="34"/>
      <c r="FV92" s="77"/>
      <c r="FW92" s="43"/>
      <c r="FX92" s="34"/>
      <c r="FY92" s="34"/>
      <c r="FZ92" s="77"/>
      <c r="GA92" s="43"/>
      <c r="GB92" s="34"/>
      <c r="GC92" s="34"/>
      <c r="GD92" s="77"/>
      <c r="GE92" s="43"/>
      <c r="GF92" s="34"/>
      <c r="GG92" s="34"/>
      <c r="GH92" s="77"/>
      <c r="GI92" s="43"/>
      <c r="GJ92" s="34"/>
      <c r="GK92" s="34"/>
      <c r="GL92" s="77"/>
      <c r="GM92" s="43"/>
      <c r="GN92" s="34"/>
      <c r="GO92" s="34"/>
      <c r="GP92" s="77"/>
      <c r="GQ92" s="43"/>
      <c r="GR92" s="34"/>
      <c r="GS92" s="34"/>
      <c r="GT92" s="77"/>
      <c r="GU92" s="43"/>
      <c r="GV92" s="34"/>
      <c r="GW92" s="34"/>
      <c r="GX92" s="77"/>
      <c r="GY92" s="43"/>
      <c r="GZ92" s="34"/>
      <c r="HA92" s="34"/>
      <c r="HB92" s="77"/>
      <c r="HC92" s="43"/>
      <c r="HD92" s="34"/>
      <c r="HE92" s="34"/>
      <c r="HF92" s="77"/>
      <c r="HG92" s="43"/>
      <c r="HH92" s="34"/>
      <c r="HI92" s="34"/>
      <c r="HJ92" s="77"/>
    </row>
    <row r="93" spans="1:218">
      <c r="A93" s="33" t="s">
        <v>4</v>
      </c>
      <c r="B93" s="34" t="s">
        <v>85</v>
      </c>
      <c r="C93" s="35"/>
      <c r="D93" s="37">
        <v>1160</v>
      </c>
      <c r="E93" s="43"/>
      <c r="F93" s="34"/>
      <c r="G93" s="34"/>
      <c r="H93" s="77"/>
      <c r="I93" s="43"/>
      <c r="J93" s="34"/>
      <c r="K93" s="34"/>
      <c r="L93" s="77"/>
      <c r="M93" s="43"/>
      <c r="N93" s="34"/>
      <c r="O93" s="34"/>
      <c r="P93" s="77"/>
      <c r="Q93" s="43"/>
      <c r="R93" s="34"/>
      <c r="S93" s="34"/>
      <c r="T93" s="77"/>
      <c r="U93" s="43"/>
      <c r="V93" s="34"/>
      <c r="W93" s="34"/>
      <c r="X93" s="77"/>
      <c r="Y93" s="43"/>
      <c r="Z93" s="34"/>
      <c r="AA93" s="34"/>
      <c r="AB93" s="77"/>
      <c r="AC93" s="43"/>
      <c r="AD93" s="34"/>
      <c r="AE93" s="34"/>
      <c r="AF93" s="77"/>
      <c r="AG93" s="43"/>
      <c r="AH93" s="34"/>
      <c r="AI93" s="34"/>
      <c r="AJ93" s="77"/>
      <c r="AK93" s="43"/>
      <c r="AL93" s="34"/>
      <c r="AM93" s="34"/>
      <c r="AN93" s="77"/>
      <c r="AO93" s="43"/>
      <c r="AP93" s="34"/>
      <c r="AQ93" s="34"/>
      <c r="AR93" s="77"/>
      <c r="AS93" s="43"/>
      <c r="AT93" s="34"/>
      <c r="AU93" s="34"/>
      <c r="AV93" s="77"/>
      <c r="AW93" s="43"/>
      <c r="AX93" s="34"/>
      <c r="AY93" s="34"/>
      <c r="AZ93" s="77"/>
      <c r="BA93" s="43"/>
      <c r="BB93" s="34"/>
      <c r="BC93" s="34"/>
      <c r="BD93" s="77"/>
      <c r="BE93" s="43"/>
      <c r="BF93" s="34"/>
      <c r="BG93" s="34"/>
      <c r="BH93" s="77"/>
      <c r="BI93" s="43"/>
      <c r="BJ93" s="34"/>
      <c r="BK93" s="34"/>
      <c r="BL93" s="77"/>
      <c r="BM93" s="43"/>
      <c r="BN93" s="34"/>
      <c r="BO93" s="34"/>
      <c r="BP93" s="77"/>
      <c r="BQ93" s="43"/>
      <c r="BR93" s="34"/>
      <c r="BS93" s="34"/>
      <c r="BT93" s="77"/>
      <c r="BU93" s="43"/>
      <c r="BV93" s="34"/>
      <c r="BW93" s="34"/>
      <c r="BX93" s="77"/>
      <c r="BY93" s="43"/>
      <c r="BZ93" s="34"/>
      <c r="CA93" s="34"/>
      <c r="CB93" s="77"/>
      <c r="CC93" s="43"/>
      <c r="CD93" s="34"/>
      <c r="CE93" s="34"/>
      <c r="CF93" s="77"/>
      <c r="CG93" s="43"/>
      <c r="CH93" s="34"/>
      <c r="CI93" s="34"/>
      <c r="CJ93" s="77"/>
      <c r="CK93" s="43"/>
      <c r="CL93" s="34"/>
      <c r="CM93" s="34"/>
      <c r="CN93" s="77"/>
      <c r="CO93" s="43"/>
      <c r="CP93" s="34"/>
      <c r="CQ93" s="34"/>
      <c r="CR93" s="77"/>
      <c r="CS93" s="43"/>
      <c r="CT93" s="34"/>
      <c r="CU93" s="34"/>
      <c r="CV93" s="77"/>
      <c r="CW93" s="43"/>
      <c r="CX93" s="34"/>
      <c r="CY93" s="34"/>
      <c r="CZ93" s="77"/>
      <c r="DA93" s="43"/>
      <c r="DB93" s="34"/>
      <c r="DC93" s="34"/>
      <c r="DD93" s="77"/>
      <c r="DE93" s="43"/>
      <c r="DF93" s="34"/>
      <c r="DG93" s="34"/>
      <c r="DH93" s="77"/>
      <c r="DI93" s="43"/>
      <c r="DJ93" s="34"/>
      <c r="DK93" s="34"/>
      <c r="DL93" s="77"/>
      <c r="DM93" s="43"/>
      <c r="DN93" s="34"/>
      <c r="DO93" s="34"/>
      <c r="DP93" s="77"/>
      <c r="DQ93" s="43"/>
      <c r="DR93" s="34"/>
      <c r="DS93" s="34"/>
      <c r="DT93" s="77"/>
      <c r="DU93" s="43"/>
      <c r="DV93" s="34"/>
      <c r="DW93" s="34"/>
      <c r="DX93" s="77"/>
      <c r="DY93" s="43"/>
      <c r="DZ93" s="34"/>
      <c r="EA93" s="34"/>
      <c r="EB93" s="77"/>
      <c r="EC93" s="43"/>
      <c r="ED93" s="34"/>
      <c r="EE93" s="34"/>
      <c r="EF93" s="77"/>
      <c r="EG93" s="43"/>
      <c r="EH93" s="34"/>
      <c r="EI93" s="34"/>
      <c r="EJ93" s="77"/>
      <c r="EK93" s="43"/>
      <c r="EL93" s="34"/>
      <c r="EM93" s="34"/>
      <c r="EN93" s="77"/>
      <c r="EO93" s="43"/>
      <c r="EP93" s="34"/>
      <c r="EQ93" s="34"/>
      <c r="ER93" s="77"/>
      <c r="ES93" s="43"/>
      <c r="ET93" s="34"/>
      <c r="EU93" s="34"/>
      <c r="EV93" s="77"/>
      <c r="EW93" s="43"/>
      <c r="EX93" s="34"/>
      <c r="EY93" s="34"/>
      <c r="EZ93" s="77"/>
      <c r="FA93" s="43"/>
      <c r="FB93" s="34"/>
      <c r="FC93" s="34"/>
      <c r="FD93" s="77"/>
      <c r="FE93" s="43"/>
      <c r="FF93" s="34"/>
      <c r="FG93" s="34"/>
      <c r="FH93" s="77"/>
      <c r="FI93" s="43"/>
      <c r="FJ93" s="34"/>
      <c r="FK93" s="34"/>
      <c r="FL93" s="77"/>
      <c r="FM93" s="43"/>
      <c r="FN93" s="34"/>
      <c r="FO93" s="34"/>
      <c r="FP93" s="77"/>
      <c r="FQ93" s="43"/>
      <c r="FR93" s="34"/>
      <c r="FS93" s="34"/>
      <c r="FT93" s="77"/>
      <c r="FU93" s="43"/>
      <c r="FV93" s="34"/>
      <c r="FW93" s="34"/>
      <c r="FX93" s="77"/>
      <c r="FY93" s="43"/>
      <c r="FZ93" s="34"/>
      <c r="GA93" s="34"/>
      <c r="GB93" s="77"/>
      <c r="GC93" s="43"/>
      <c r="GD93" s="34"/>
      <c r="GE93" s="34"/>
      <c r="GF93" s="77"/>
      <c r="GG93" s="43"/>
      <c r="GH93" s="34"/>
      <c r="GI93" s="34"/>
      <c r="GJ93" s="77"/>
      <c r="GK93" s="43"/>
      <c r="GL93" s="34"/>
      <c r="GM93" s="34"/>
      <c r="GN93" s="77"/>
      <c r="GO93" s="43"/>
      <c r="GP93" s="34"/>
      <c r="GQ93" s="34"/>
      <c r="GR93" s="77"/>
      <c r="GS93" s="43"/>
      <c r="GT93" s="34"/>
      <c r="GU93" s="34"/>
      <c r="GV93" s="77"/>
      <c r="GW93" s="43"/>
      <c r="GX93" s="34"/>
      <c r="GY93" s="34"/>
      <c r="GZ93" s="77"/>
      <c r="HA93" s="43"/>
      <c r="HB93" s="34"/>
      <c r="HC93" s="34"/>
      <c r="HD93" s="77"/>
    </row>
    <row r="94" spans="1:218" hidden="1">
      <c r="A94" s="78" t="s">
        <v>4</v>
      </c>
      <c r="B94" s="79" t="s">
        <v>86</v>
      </c>
      <c r="C94" s="80"/>
      <c r="D94" s="37" t="e">
        <f>IF(#REF!&lt;"",ROUNDUP(+#REF!*(100%+'[1]GENERAL TERMS &amp; CONDITIONS'!$F$11),-1),"")</f>
        <v>#REF!</v>
      </c>
    </row>
    <row r="95" spans="1:218">
      <c r="A95" s="33" t="s">
        <v>4</v>
      </c>
      <c r="B95" s="34" t="s">
        <v>87</v>
      </c>
      <c r="C95" s="35"/>
      <c r="D95" s="37">
        <v>1180</v>
      </c>
    </row>
    <row r="96" spans="1:218">
      <c r="A96" s="33" t="s">
        <v>4</v>
      </c>
      <c r="B96" s="34" t="s">
        <v>88</v>
      </c>
      <c r="C96" s="35"/>
      <c r="D96" s="37">
        <v>1180</v>
      </c>
    </row>
    <row r="97" spans="1:4" s="23" customFormat="1">
      <c r="A97" s="29"/>
      <c r="B97" s="30" t="s">
        <v>40</v>
      </c>
      <c r="C97" s="31"/>
      <c r="D97" s="32"/>
    </row>
    <row r="98" spans="1:4" s="23" customFormat="1">
      <c r="A98" s="33" t="s">
        <v>4</v>
      </c>
      <c r="B98" s="34" t="s">
        <v>89</v>
      </c>
      <c r="C98" s="43" t="s">
        <v>74</v>
      </c>
      <c r="D98" s="37">
        <v>-2860</v>
      </c>
    </row>
    <row r="99" spans="1:4" s="73" customFormat="1">
      <c r="A99" s="69" t="s">
        <v>4</v>
      </c>
      <c r="B99" s="70" t="s">
        <v>90</v>
      </c>
      <c r="C99" s="70"/>
      <c r="D99" s="66">
        <v>26890</v>
      </c>
    </row>
    <row r="100" spans="1:4" s="67" customFormat="1">
      <c r="A100" s="63" t="s">
        <v>4</v>
      </c>
      <c r="B100" s="70" t="s">
        <v>91</v>
      </c>
      <c r="C100" s="64"/>
      <c r="D100" s="66">
        <v>11260</v>
      </c>
    </row>
    <row r="101" spans="1:4" s="67" customFormat="1" ht="13.5" customHeight="1">
      <c r="A101" s="63" t="s">
        <v>4</v>
      </c>
      <c r="B101" s="70" t="s">
        <v>92</v>
      </c>
      <c r="C101" s="64"/>
      <c r="D101" s="66">
        <v>4670</v>
      </c>
    </row>
    <row r="102" spans="1:4" s="67" customFormat="1">
      <c r="A102" s="63"/>
      <c r="B102" s="81" t="s">
        <v>93</v>
      </c>
      <c r="C102" s="64"/>
      <c r="D102" s="66"/>
    </row>
    <row r="103" spans="1:4" s="67" customFormat="1">
      <c r="A103" s="63" t="s">
        <v>4</v>
      </c>
      <c r="B103" s="70" t="s">
        <v>94</v>
      </c>
      <c r="C103" s="64"/>
      <c r="D103" s="66">
        <v>74500</v>
      </c>
    </row>
    <row r="104" spans="1:4" s="67" customFormat="1">
      <c r="A104" s="63" t="s">
        <v>4</v>
      </c>
      <c r="B104" s="70" t="s">
        <v>95</v>
      </c>
      <c r="C104" s="64"/>
      <c r="D104" s="66">
        <v>44630</v>
      </c>
    </row>
    <row r="105" spans="1:4" s="67" customFormat="1">
      <c r="A105" s="63" t="s">
        <v>4</v>
      </c>
      <c r="B105" s="70" t="s">
        <v>96</v>
      </c>
      <c r="C105" s="64"/>
      <c r="D105" s="66">
        <v>63910</v>
      </c>
    </row>
    <row r="106" spans="1:4" s="23" customFormat="1" hidden="1">
      <c r="A106" s="78" t="s">
        <v>4</v>
      </c>
      <c r="B106" s="79" t="s">
        <v>97</v>
      </c>
      <c r="C106" s="80"/>
      <c r="D106" s="82" t="e">
        <f>IF(#REF!&lt;"",ROUNDUP(+#REF!*(100%+'[1]GENERAL TERMS &amp; CONDITIONS'!$F$7),-1),"")</f>
        <v>#REF!</v>
      </c>
    </row>
    <row r="107" spans="1:4">
      <c r="A107" s="29"/>
      <c r="B107" s="30" t="s">
        <v>47</v>
      </c>
      <c r="C107" s="31"/>
      <c r="D107" s="32"/>
    </row>
    <row r="108" spans="1:4" s="73" customFormat="1">
      <c r="A108" s="69" t="s">
        <v>4</v>
      </c>
      <c r="B108" s="70" t="s">
        <v>98</v>
      </c>
      <c r="C108" s="71" t="s">
        <v>74</v>
      </c>
      <c r="D108" s="72">
        <v>-380</v>
      </c>
    </row>
    <row r="109" spans="1:4" s="23" customFormat="1">
      <c r="A109" s="68"/>
      <c r="B109" s="30" t="s">
        <v>99</v>
      </c>
      <c r="C109" s="31"/>
      <c r="D109" s="32"/>
    </row>
    <row r="110" spans="1:4" s="23" customFormat="1" ht="56.25">
      <c r="A110" s="83" t="s">
        <v>4</v>
      </c>
      <c r="B110" s="84" t="s">
        <v>100</v>
      </c>
      <c r="C110" s="85"/>
      <c r="D110" s="86">
        <v>11830</v>
      </c>
    </row>
    <row r="111" spans="1:4" s="23" customFormat="1">
      <c r="A111" s="87"/>
      <c r="B111" s="88" t="s">
        <v>101</v>
      </c>
      <c r="C111" s="89"/>
      <c r="D111" s="90"/>
    </row>
    <row r="112" spans="1:4" s="95" customFormat="1">
      <c r="A112" s="91" t="s">
        <v>4</v>
      </c>
      <c r="B112" s="92" t="s">
        <v>102</v>
      </c>
      <c r="C112" s="93"/>
      <c r="D112" s="94">
        <v>28850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2024-01-18T13:59:30Z</dcterms:created>
  <dcterms:modified xsi:type="dcterms:W3CDTF">2024-06-03T12:29:43Z</dcterms:modified>
</cp:coreProperties>
</file>