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4" documentId="14_{F85910FD-BAB0-4C1F-9313-A8CDAAE44D8F}" xr6:coauthVersionLast="47" xr6:coauthVersionMax="47" xr10:uidLastSave="{2C59069E-C8C6-4E05-9FEB-4AAA863C0D76}"/>
  <bookViews>
    <workbookView xWindow="-120" yWindow="-120" windowWidth="29040" windowHeight="15840" xr2:uid="{21D544B7-25AD-445F-8FFB-847AE6A0D84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1" l="1"/>
  <c r="D73" i="1"/>
  <c r="D72" i="1"/>
  <c r="D65" i="1"/>
  <c r="B6" i="1"/>
  <c r="B5" i="1"/>
</calcChain>
</file>

<file path=xl/sharedStrings.xml><?xml version="1.0" encoding="utf-8"?>
<sst xmlns="http://schemas.openxmlformats.org/spreadsheetml/2006/main" count="193" uniqueCount="103">
  <si>
    <t>GO FOR GREEN</t>
  </si>
  <si>
    <t>Standard Machine Configuration</t>
  </si>
  <si>
    <t>List Price US$</t>
  </si>
  <si>
    <t>►</t>
  </si>
  <si>
    <t>Engine</t>
  </si>
  <si>
    <t>Engine output 154 HP (115 kW) @ 2,200 rpm</t>
  </si>
  <si>
    <t>Turbo Intercooler &amp; 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</si>
  <si>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</si>
  <si>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</si>
  <si>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</si>
  <si>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driven,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</si>
  <si>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</si>
  <si>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</si>
  <si>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</si>
  <si>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</si>
  <si>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internal teeth swing bearing</t>
  </si>
  <si>
    <t>Automatic central lubrication system for upper carriage and swing bearing</t>
  </si>
  <si>
    <t>Handrail on top of upper carriage</t>
  </si>
  <si>
    <t>Fire extinguisher set (1x cab, 1x storage compartment) - brackets installed, extinguisher shipped separate to dealer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</si>
  <si>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</si>
  <si>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</si>
  <si>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</si>
  <si>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</si>
  <si>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</si>
  <si>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</si>
  <si>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</si>
  <si>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</si>
  <si>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</si>
  <si>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</si>
  <si>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</si>
  <si>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</si>
  <si>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</si>
  <si>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Strobe light mounted on cab</t>
  </si>
  <si>
    <t>Operator's &amp; Maintenance manual incl. hydraulic &amp; electric schematics (1x print / 1x digital)</t>
  </si>
  <si>
    <t>Spare Parts catalogue (1x print / 1x digital)</t>
  </si>
  <si>
    <t>Working Equipment</t>
  </si>
  <si>
    <t>K10 - reach 32'9" / purpose built material handling working equipment (incl. addit. HD counterweight)</t>
  </si>
  <si>
    <t>straight material handling boom 20' 4", with end stop monitoring system and limit switches</t>
  </si>
  <si>
    <t>straight material handling stick 13' 9", with end stop monitoring system and limit switches</t>
  </si>
  <si>
    <t>Boom &amp; Stick cylinders equipped with safety check valves and end position dumping</t>
  </si>
  <si>
    <t>Additional Light Package consisting of: 1x  at boom, 2x  at stick</t>
  </si>
  <si>
    <t>Attachment open/close and rotate hydraulic circuits and lines installed up to the end of the stick (ball valves)</t>
  </si>
  <si>
    <t>Under Carriage</t>
  </si>
  <si>
    <t>Audible travel alarm while driving machine (forward &amp; backward)</t>
  </si>
  <si>
    <t>Magnet System</t>
  </si>
  <si>
    <t>10 kW magnet system, hydraulic driven</t>
  </si>
  <si>
    <t>Plug in front of stick to hook up magnet, magnet connection cable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</si>
  <si>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</si>
  <si>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</si>
  <si>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</si>
  <si>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</si>
  <si>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</si>
  <si>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</si>
  <si>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</si>
  <si>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r>
      <t xml:space="preserve">Orange Peel Grapples </t>
    </r>
    <r>
      <rPr>
        <sz val="7"/>
        <rFont val="Arial"/>
        <family val="2"/>
      </rPr>
      <t>(terms see attachment price list)</t>
    </r>
  </si>
  <si>
    <t>SENNEBOGEN orange peel grapple, 0.50 yd3, 4 tine, semi-closed, OP4-050SEN-S-RT502 (incl. hanger &amp; hoses)</t>
  </si>
  <si>
    <t>SENNEBOGEN orange peel grapple, 0.75 yd3, 4 tine, semi-closed, OP4-075SEN-S-RT502 (incl. hanger &amp; hoses)</t>
  </si>
  <si>
    <t>SENNEBOGEN orange peel grapple, 0.52 yd3, 5 tine, semi-closed, OP5-040SEN-S-RT502 (incl. hanger &amp; hoses)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</si>
  <si>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Additional bar saw slasher hydraulic w/ connections at the under carriage (ball valves)</t>
    </r>
  </si>
  <si>
    <t>on request</t>
  </si>
  <si>
    <t>Live and Dead Heels (for logging applications)</t>
  </si>
  <si>
    <t>Electric refueling pump with level shut-off</t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</si>
  <si>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</si>
  <si>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</si>
  <si>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</si>
  <si>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</si>
  <si>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</si>
  <si>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</si>
  <si>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</si>
  <si>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French operator's manual, maintenance manual &amp; spare parts catalogue (1x print / 1x digital)</t>
  </si>
  <si>
    <t>Spanish operator's manual, maintenance manual &amp; spare parts catalogue (1x print / 1x digital)</t>
  </si>
  <si>
    <t>K9 - straight boom / straight stick (ball valves)</t>
  </si>
  <si>
    <t>**B8 ULM - Bended boom / straight stick incl. cylinder, linkage and hydraulics (ball valves)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</si>
  <si>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K9 ULM - straight boom / straight stick incl. cylinder, linkage and hydraulics (ball valves)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</si>
  <si>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K10 ULM - straight boom / straight stick incl. cylinder, linkage and hydraulics (ball valves)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</si>
  <si>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K9 ULS - straight boom / straight universal logging stick (for heel applications, for live heel please add hydraulics &amp; heel)</t>
    </r>
  </si>
  <si>
    <t>Low Temperature</t>
  </si>
  <si>
    <t>SENNEBOGEN 818 M "E" series</t>
  </si>
  <si>
    <t>Cummins B4.5 diesel engine (4 cylinder) with direct injection, water cooled  (TIER 4f emission)</t>
  </si>
  <si>
    <t>Light Package consisting of: 2x halogen in cab roof, 2x  in frame</t>
  </si>
  <si>
    <t>Rubber tired under carriage MP21E with 4-point outriggers</t>
  </si>
  <si>
    <t>Automatic unlock of oscillating axle if upper carriage in longitudinal direction to under carriage</t>
  </si>
  <si>
    <t>Solid rubber tires 10.00-20 (8 units) inclusive intermediate protection ring</t>
  </si>
  <si>
    <t>Steering via joy stick, front wheel steering</t>
  </si>
  <si>
    <t>All wheel drive via variable hydraulic motor with 2-stage shift transmission</t>
  </si>
  <si>
    <t>Protection guard for under carriage to protect transmission, hydraulic motor and drive shafts</t>
  </si>
  <si>
    <t>2-circuit servo brake system with additional safety brake</t>
  </si>
  <si>
    <t>Centralized lubrication points (front &amp; rear) for lubrication of under carriage components</t>
  </si>
  <si>
    <t>Tool box w/ basic tools, stick pin, grease gun, wheel chock, green &amp; gray touch up paint located in under carriage tool box</t>
  </si>
  <si>
    <t>Protection guard for skylight (retrofit kit)</t>
  </si>
  <si>
    <t>Front protection guard for front windshield (retrofit kit)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</si>
  <si>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 xml:space="preserve">Dead heel HD-25SEN kit in combination with ULS (incl. heel, pins), dealer installation 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</si>
  <si>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HWG-25SEN-3 kit in combination with ULS (incl. cylinder, heel, hoses | excl. hydraulics), dealer installation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</si>
  <si>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QSB4.5 diesel engine (4 cylinder) with direct injection, water cooled  (TIER 3 emission) not valid for USA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</si>
  <si>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 xml:space="preserve">Live heel hydraulic including hydraulic, controls and hoses to boom head  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</si>
  <si>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</si>
  <si>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Pneumatic tires 10.00-20 (8 units)</t>
  </si>
  <si>
    <t>Pneumatic tires 650/50-22.5 (4 units)</t>
  </si>
  <si>
    <r>
      <t>Bent 4-point outriggers for increased ground clearance (</t>
    </r>
    <r>
      <rPr>
        <u/>
        <sz val="8"/>
        <rFont val="Arial"/>
        <family val="2"/>
      </rPr>
      <t>attention:</t>
    </r>
    <r>
      <rPr>
        <sz val="8"/>
        <rFont val="Arial"/>
        <family val="2"/>
      </rPr>
      <t xml:space="preserve"> wider transport width)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</si>
  <si>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Steering via steering wheel (instead of joystick steering)</t>
    </r>
  </si>
  <si>
    <t>Individual control of 4-point outriggers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</si>
  <si>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 xml:space="preserve">Blade in addition to 4-point outriggers (over front), only in combination with individual outrigger control </t>
    </r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</si>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</sst>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/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3" fillId="2" borderId="1" xfId="2" applyFont="1" applyFill="1" applyBorder="1"/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9" xfId="2" applyFont="1" applyFill="1" applyBorder="1" applyAlignment="1">
      <alignment vertical="center"/>
    </xf>
    <xf numFmtId="0" fontId="5" fillId="7" borderId="10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right" vertical="center"/>
    </xf>
    <xf numFmtId="164" fontId="5" fillId="7" borderId="11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5" fillId="0" borderId="4" xfId="2" applyFont="1" applyBorder="1" applyAlignment="1">
      <alignment horizontal="right" vertical="center"/>
    </xf>
    <xf numFmtId="0" fontId="5" fillId="0" borderId="12" xfId="2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3" xfId="2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5" fillId="0" borderId="15" xfId="1" applyNumberFormat="1" applyFont="1" applyBorder="1" applyAlignment="1">
      <alignment horizontal="right" vertical="center"/>
    </xf>
    <xf numFmtId="0" fontId="2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5" fillId="0" borderId="0" xfId="0" applyFont="1"/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164" fontId="5" fillId="0" borderId="18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7" fillId="0" borderId="7" xfId="2" applyFont="1" applyBorder="1" applyAlignment="1">
      <alignment horizontal="left" vertical="center"/>
    </xf>
    <xf numFmtId="0" fontId="17" fillId="0" borderId="7" xfId="2" applyFont="1" applyBorder="1" applyAlignment="1">
      <alignment horizontal="right" vertical="center"/>
    </xf>
    <xf numFmtId="0" fontId="5" fillId="7" borderId="9" xfId="2" applyFont="1" applyFill="1" applyBorder="1" applyAlignment="1">
      <alignment vertical="center"/>
    </xf>
    <xf numFmtId="0" fontId="19" fillId="0" borderId="4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0" fontId="21" fillId="0" borderId="0" xfId="0" applyFont="1"/>
    <xf numFmtId="0" fontId="19" fillId="0" borderId="4" xfId="2" applyFont="1" applyBorder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21" fillId="0" borderId="0" xfId="2" applyFont="1" applyAlignment="1">
      <alignment vertical="center"/>
    </xf>
    <xf numFmtId="0" fontId="19" fillId="0" borderId="0" xfId="2" applyFont="1" applyAlignment="1">
      <alignment horizontal="right" vertical="center"/>
    </xf>
    <xf numFmtId="164" fontId="16" fillId="0" borderId="5" xfId="1" applyNumberFormat="1" applyFont="1" applyBorder="1" applyAlignment="1">
      <alignment horizontal="right" vertical="center"/>
    </xf>
    <xf numFmtId="0" fontId="21" fillId="0" borderId="0" xfId="2" applyFont="1"/>
    <xf numFmtId="164" fontId="5" fillId="0" borderId="0" xfId="1" applyNumberFormat="1" applyFont="1" applyAlignment="1">
      <alignment vertical="center"/>
    </xf>
    <xf numFmtId="0" fontId="12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left" vertical="center" wrapText="1"/>
    </xf>
    <xf numFmtId="0" fontId="2" fillId="0" borderId="17" xfId="2" applyBorder="1" applyAlignment="1">
      <alignment vertical="center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5" xfId="1" applyNumberFormat="1" applyFont="1" applyBorder="1" applyAlignment="1">
      <alignment horizontal="right"/>
    </xf>
    <xf numFmtId="0" fontId="5" fillId="7" borderId="10" xfId="0" applyFont="1" applyFill="1" applyBorder="1" applyAlignment="1">
      <alignment horizontal="left" vertical="center"/>
    </xf>
    <xf numFmtId="0" fontId="12" fillId="0" borderId="19" xfId="2" applyFont="1" applyBorder="1" applyAlignment="1">
      <alignment horizontal="right" vertical="top"/>
    </xf>
    <xf numFmtId="0" fontId="5" fillId="0" borderId="20" xfId="2" applyFont="1" applyBorder="1" applyAlignment="1">
      <alignment horizontal="right" vertical="center"/>
    </xf>
    <xf numFmtId="164" fontId="5" fillId="0" borderId="21" xfId="1" applyNumberFormat="1" applyFont="1" applyFill="1" applyBorder="1" applyAlignment="1">
      <alignment horizontal="right" vertical="top"/>
    </xf>
    <xf numFmtId="0" fontId="4" fillId="2" borderId="2" xfId="2" applyFont="1" applyFill="1" applyBorder="1" applyAlignment="1">
      <alignment horizontal="left" vertical="center"/>
    </xf>
    <xf numFmtId="0" fontId="4" fillId="2" borderId="0" xfId="2" applyFont="1" applyFill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4A6273AA-73F0-4390-8816-2AC04B6999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5086350</xdr:colOff>
      <xdr:row>0</xdr:row>
      <xdr:rowOff>47625</xdr:rowOff>
    </xdr:from>
    <xdr:to>
      <xdr:col>3</xdr:col>
      <xdr:colOff>838200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700DC1-BE68-4EDF-95F1-F1EC6769B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%20-%20internal%20only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%20-%20internal%20only/SENNEBOGEN%20Master%20Dealer%20Price%20List%20(2024-01)_NorthAmerica%20-%20Excel%20version%20master.xlsx?9FAF7C69" TargetMode="External"/><Relationship Id="rId1" Type="http://schemas.openxmlformats.org/officeDocument/2006/relationships/externalLinkPath" Target="file:///\\9FAF7C69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  <sheetName val="Magnets"/>
      <sheetName val=" LLC - Rotobec net"/>
      <sheetName val="LLC-Magnet cost"/>
    </sheetNames>
    <sheetDataSet>
      <sheetData sheetId="0">
        <row r="5">
          <cell r="B5" t="str">
            <v>SENNEBOGEN LLC Equipment Dealer Price List | North America</v>
          </cell>
        </row>
        <row r="6">
          <cell r="B6" t="str">
            <v>Edition 2024-01 | Valid from Jan 01, 2024 until Dec 31, 2024</v>
          </cell>
        </row>
        <row r="7">
          <cell r="F7">
            <v>1.7500000000000002E-2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2BB20-FBD8-49B9-BC0D-5A1C2EA64DB6}">
  <dimension ref="A1:HJ115"/>
  <sheetViews>
    <sheetView tabSelected="1" workbookViewId="0">
      <selection activeCell="K8" sqref="K8"/>
    </sheetView>
  </sheetViews>
  <sheetFormatPr defaultColWidth="8.5703125" defaultRowHeight="12.75"/>
  <cols>
    <col min="1" max="1" width="4.140625" style="77" customWidth="1"/>
    <col min="2" max="2" width="85.140625" style="78" customWidth="1"/>
    <col min="3" max="3" width="7.42578125" style="79" customWidth="1"/>
    <col min="4" max="4" width="15.140625" style="80" customWidth="1"/>
    <col min="5" max="16384" width="8.5703125" style="8"/>
  </cols>
  <sheetData>
    <row r="1" spans="1:4" s="4" customFormat="1">
      <c r="A1" s="1"/>
      <c r="B1" s="85" t="s">
        <v>0</v>
      </c>
      <c r="C1" s="2"/>
      <c r="D1" s="3"/>
    </row>
    <row r="2" spans="1:4">
      <c r="A2" s="5"/>
      <c r="B2" s="86"/>
      <c r="C2" s="6"/>
      <c r="D2" s="7"/>
    </row>
    <row r="3" spans="1:4">
      <c r="A3" s="5"/>
      <c r="B3" s="86"/>
      <c r="C3" s="6"/>
      <c r="D3" s="7"/>
    </row>
    <row r="4" spans="1:4">
      <c r="A4" s="5"/>
      <c r="B4" s="86"/>
      <c r="C4" s="6"/>
      <c r="D4" s="7"/>
    </row>
    <row r="5" spans="1:4" s="13" customFormat="1" ht="11.25">
      <c r="A5" s="9"/>
      <c r="B5" s="10" t="str">
        <f>'[1]GENERAL TERMS &amp; CONDITIONS'!B5</f>
        <v>SENNEBOGEN LLC Equipment Dealer Price List | North America</v>
      </c>
      <c r="C5" s="11"/>
      <c r="D5" s="12"/>
    </row>
    <row r="6" spans="1:4" s="13" customFormat="1" ht="11.25">
      <c r="A6" s="9"/>
      <c r="B6" s="10" t="str">
        <f>'[1]GENERAL TERMS &amp; CONDITIONS'!B6</f>
        <v>Edition 2024-01 | Valid from Jan 01, 2024 until Dec 31, 2024</v>
      </c>
      <c r="C6" s="11"/>
      <c r="D6" s="12"/>
    </row>
    <row r="7" spans="1:4" s="18" customFormat="1" ht="12">
      <c r="A7" s="14"/>
      <c r="B7" s="15"/>
      <c r="C7" s="16"/>
      <c r="D7" s="17"/>
    </row>
    <row r="8" spans="1:4" s="23" customFormat="1" ht="15" customHeight="1">
      <c r="A8" s="19" t="s">
        <v>1</v>
      </c>
      <c r="B8" s="20"/>
      <c r="C8" s="21"/>
      <c r="D8" s="22" t="s">
        <v>2</v>
      </c>
    </row>
    <row r="9" spans="1:4" s="28" customFormat="1" ht="15" customHeight="1">
      <c r="A9" s="24" t="s">
        <v>3</v>
      </c>
      <c r="B9" s="25" t="s">
        <v>77</v>
      </c>
      <c r="C9" s="26"/>
      <c r="D9" s="27">
        <v>477870</v>
      </c>
    </row>
    <row r="10" spans="1:4" s="23" customFormat="1" ht="15" customHeight="1">
      <c r="A10" s="29"/>
      <c r="B10" s="30" t="s">
        <v>4</v>
      </c>
      <c r="C10" s="31"/>
      <c r="D10" s="32"/>
    </row>
    <row r="11" spans="1:4" s="23" customFormat="1">
      <c r="A11" s="33" t="s">
        <v>3</v>
      </c>
      <c r="B11" s="34" t="s">
        <v>78</v>
      </c>
      <c r="C11" s="35"/>
      <c r="D11" s="36"/>
    </row>
    <row r="12" spans="1:4" s="23" customFormat="1">
      <c r="A12" s="33" t="s">
        <v>3</v>
      </c>
      <c r="B12" s="34" t="s">
        <v>5</v>
      </c>
      <c r="C12" s="35"/>
      <c r="D12" s="36"/>
    </row>
    <row r="13" spans="1:4" s="23" customFormat="1">
      <c r="A13" s="33" t="s">
        <v>3</v>
      </c>
      <c r="B13" s="34" t="s">
        <v>6</v>
      </c>
      <c r="C13" s="35"/>
      <c r="D13" s="36"/>
    </row>
    <row r="14" spans="1:4" s="23" customFormat="1">
      <c r="A14" s="33" t="s">
        <v>3</v>
      </c>
      <c r="B14" s="34" t="s">
        <v>7</v>
      </c>
      <c r="C14" s="35"/>
      <c r="D14" s="36"/>
    </row>
    <row r="15" spans="1:4" s="23" customFormat="1" ht="15" customHeight="1">
      <c r="A15" s="29"/>
      <c r="B15" s="30" t="s">
        <v>8</v>
      </c>
      <c r="C15" s="31"/>
      <c r="D15" s="32"/>
    </row>
    <row r="16" spans="1:4" s="23" customFormat="1">
      <c r="A16" s="33" t="s">
        <v>3</v>
      </c>
      <c r="B16" s="34" t="s">
        <v>9</v>
      </c>
      <c r="C16" s="35"/>
      <c r="D16" s="36"/>
    </row>
    <row r="17" spans="1:4" s="23" customFormat="1">
      <c r="A17" s="33" t="s">
        <v>3</v>
      </c>
      <c r="B17" s="34" t="s">
        <v>10</v>
      </c>
      <c r="C17" s="35"/>
      <c r="D17" s="36"/>
    </row>
    <row r="18" spans="1:4" s="23" customFormat="1">
      <c r="A18" s="33" t="s">
        <v>3</v>
      </c>
      <c r="B18" s="34" t="s">
        <v>11</v>
      </c>
      <c r="C18" s="35"/>
      <c r="D18" s="36"/>
    </row>
    <row r="19" spans="1:4" s="23" customFormat="1" ht="15" customHeight="1">
      <c r="A19" s="29"/>
      <c r="B19" s="30" t="s">
        <v>12</v>
      </c>
      <c r="C19" s="31"/>
      <c r="D19" s="32"/>
    </row>
    <row r="20" spans="1:4" s="23" customFormat="1">
      <c r="A20" s="33" t="s">
        <v>3</v>
      </c>
      <c r="B20" s="34" t="s">
        <v>13</v>
      </c>
      <c r="C20" s="35"/>
      <c r="D20" s="36"/>
    </row>
    <row r="21" spans="1:4" s="23" customFormat="1">
      <c r="A21" s="33" t="s">
        <v>3</v>
      </c>
      <c r="B21" s="34" t="s">
        <v>14</v>
      </c>
      <c r="C21" s="35"/>
      <c r="D21" s="36"/>
    </row>
    <row r="22" spans="1:4" s="23" customFormat="1">
      <c r="A22" s="33" t="s">
        <v>3</v>
      </c>
      <c r="B22" s="34" t="s">
        <v>15</v>
      </c>
      <c r="C22" s="35"/>
      <c r="D22" s="36"/>
    </row>
    <row r="23" spans="1:4" s="23" customFormat="1">
      <c r="A23" s="33" t="s">
        <v>3</v>
      </c>
      <c r="B23" s="34" t="s">
        <v>16</v>
      </c>
      <c r="C23" s="35"/>
      <c r="D23" s="36"/>
    </row>
    <row r="24" spans="1:4">
      <c r="A24" s="33" t="s">
        <v>3</v>
      </c>
      <c r="B24" s="34" t="s">
        <v>17</v>
      </c>
      <c r="C24" s="35"/>
      <c r="D24" s="37"/>
    </row>
    <row r="25" spans="1:4" s="23" customFormat="1">
      <c r="A25" s="33" t="s">
        <v>3</v>
      </c>
      <c r="B25" s="34" t="s">
        <v>18</v>
      </c>
      <c r="C25" s="35"/>
      <c r="D25" s="36"/>
    </row>
    <row r="26" spans="1:4" s="23" customFormat="1">
      <c r="A26" s="33" t="s">
        <v>3</v>
      </c>
      <c r="B26" s="34" t="s">
        <v>79</v>
      </c>
      <c r="C26" s="35"/>
      <c r="D26" s="36"/>
    </row>
    <row r="27" spans="1:4" s="23" customFormat="1" ht="15" customHeight="1">
      <c r="A27" s="29"/>
      <c r="B27" s="30" t="s">
        <v>19</v>
      </c>
      <c r="C27" s="31"/>
      <c r="D27" s="32"/>
    </row>
    <row r="28" spans="1:4" s="23" customFormat="1">
      <c r="A28" s="33" t="s">
        <v>3</v>
      </c>
      <c r="B28" s="34" t="s">
        <v>20</v>
      </c>
      <c r="C28" s="35"/>
      <c r="D28" s="36"/>
    </row>
    <row r="29" spans="1:4" s="23" customFormat="1">
      <c r="A29" s="33" t="s">
        <v>3</v>
      </c>
      <c r="B29" s="34" t="s">
        <v>21</v>
      </c>
      <c r="C29" s="35"/>
      <c r="D29" s="36"/>
    </row>
    <row r="30" spans="1:4" s="23" customFormat="1">
      <c r="A30" s="33" t="s">
        <v>3</v>
      </c>
      <c r="B30" s="34" t="s">
        <v>22</v>
      </c>
      <c r="C30" s="35"/>
      <c r="D30" s="36"/>
    </row>
    <row r="31" spans="1:4">
      <c r="A31" s="33" t="s">
        <v>3</v>
      </c>
      <c r="B31" s="34" t="s">
        <v>23</v>
      </c>
      <c r="C31" s="35"/>
      <c r="D31" s="37"/>
    </row>
    <row r="32" spans="1:4">
      <c r="A32" s="33" t="s">
        <v>3</v>
      </c>
      <c r="B32" s="34" t="s">
        <v>24</v>
      </c>
      <c r="C32" s="35"/>
      <c r="D32" s="37"/>
    </row>
    <row r="33" spans="1:4">
      <c r="A33" s="33" t="s">
        <v>3</v>
      </c>
      <c r="B33" s="34" t="s">
        <v>25</v>
      </c>
      <c r="C33" s="35"/>
      <c r="D33" s="37"/>
    </row>
    <row r="34" spans="1:4" s="23" customFormat="1">
      <c r="A34" s="33" t="s">
        <v>3</v>
      </c>
      <c r="B34" s="34" t="s">
        <v>26</v>
      </c>
      <c r="C34" s="35"/>
      <c r="D34" s="36"/>
    </row>
    <row r="35" spans="1:4" s="23" customFormat="1">
      <c r="A35" s="33" t="s">
        <v>3</v>
      </c>
      <c r="B35" s="34" t="s">
        <v>27</v>
      </c>
      <c r="C35" s="35"/>
      <c r="D35" s="36"/>
    </row>
    <row r="36" spans="1:4" s="23" customFormat="1">
      <c r="A36" s="33" t="s">
        <v>3</v>
      </c>
      <c r="B36" s="34" t="s">
        <v>28</v>
      </c>
      <c r="C36" s="35"/>
      <c r="D36" s="36"/>
    </row>
    <row r="37" spans="1:4" s="23" customFormat="1">
      <c r="A37" s="33" t="s">
        <v>3</v>
      </c>
      <c r="B37" s="34" t="s">
        <v>29</v>
      </c>
      <c r="C37" s="35"/>
      <c r="D37" s="36"/>
    </row>
    <row r="38" spans="1:4" s="23" customFormat="1">
      <c r="A38" s="33" t="s">
        <v>3</v>
      </c>
      <c r="B38" s="34" t="s">
        <v>30</v>
      </c>
      <c r="C38" s="35"/>
      <c r="D38" s="36"/>
    </row>
    <row r="39" spans="1:4" s="23" customFormat="1">
      <c r="A39" s="33" t="s">
        <v>3</v>
      </c>
      <c r="B39" s="34" t="s">
        <v>31</v>
      </c>
      <c r="C39" s="35"/>
      <c r="D39" s="36"/>
    </row>
    <row r="40" spans="1:4" s="23" customFormat="1">
      <c r="A40" s="33" t="s">
        <v>3</v>
      </c>
      <c r="B40" s="34" t="s">
        <v>32</v>
      </c>
      <c r="C40" s="35"/>
      <c r="D40" s="36"/>
    </row>
    <row r="41" spans="1:4" s="23" customFormat="1">
      <c r="A41" s="33" t="s">
        <v>3</v>
      </c>
      <c r="B41" s="34" t="s">
        <v>33</v>
      </c>
      <c r="C41" s="35"/>
      <c r="D41" s="36"/>
    </row>
    <row r="42" spans="1:4" s="23" customFormat="1">
      <c r="A42" s="33" t="s">
        <v>3</v>
      </c>
      <c r="B42" s="34" t="s">
        <v>34</v>
      </c>
      <c r="C42" s="35"/>
      <c r="D42" s="36"/>
    </row>
    <row r="43" spans="1:4" s="23" customFormat="1" ht="15" customHeight="1">
      <c r="A43" s="29"/>
      <c r="B43" s="30" t="s">
        <v>35</v>
      </c>
      <c r="C43" s="31"/>
      <c r="D43" s="32"/>
    </row>
    <row r="44" spans="1:4" s="23" customFormat="1">
      <c r="A44" s="33" t="s">
        <v>3</v>
      </c>
      <c r="B44" s="34" t="s">
        <v>36</v>
      </c>
      <c r="C44" s="35"/>
      <c r="D44" s="36"/>
    </row>
    <row r="45" spans="1:4" s="23" customFormat="1">
      <c r="A45" s="33" t="s">
        <v>3</v>
      </c>
      <c r="B45" s="34" t="s">
        <v>37</v>
      </c>
      <c r="C45" s="35"/>
      <c r="D45" s="36"/>
    </row>
    <row r="46" spans="1:4" s="23" customFormat="1">
      <c r="A46" s="33" t="s">
        <v>3</v>
      </c>
      <c r="B46" s="34" t="s">
        <v>38</v>
      </c>
      <c r="C46" s="35"/>
      <c r="D46" s="36"/>
    </row>
    <row r="47" spans="1:4" s="23" customFormat="1">
      <c r="A47" s="33" t="s">
        <v>3</v>
      </c>
      <c r="B47" s="34" t="s">
        <v>39</v>
      </c>
      <c r="C47" s="35"/>
      <c r="D47" s="36"/>
    </row>
    <row r="48" spans="1:4" s="23" customFormat="1">
      <c r="A48" s="33" t="s">
        <v>3</v>
      </c>
      <c r="B48" s="34" t="s">
        <v>40</v>
      </c>
      <c r="C48" s="35"/>
      <c r="D48" s="36"/>
    </row>
    <row r="49" spans="1:4" s="23" customFormat="1">
      <c r="A49" s="33" t="s">
        <v>3</v>
      </c>
      <c r="B49" s="34" t="s">
        <v>41</v>
      </c>
      <c r="C49" s="35"/>
      <c r="D49" s="36"/>
    </row>
    <row r="50" spans="1:4" s="23" customFormat="1" ht="15" customHeight="1">
      <c r="A50" s="29"/>
      <c r="B50" s="30" t="s">
        <v>42</v>
      </c>
      <c r="C50" s="31"/>
      <c r="D50" s="32"/>
    </row>
    <row r="51" spans="1:4" s="23" customFormat="1">
      <c r="A51" s="33" t="s">
        <v>3</v>
      </c>
      <c r="B51" s="34" t="s">
        <v>80</v>
      </c>
      <c r="C51" s="35"/>
      <c r="D51" s="36"/>
    </row>
    <row r="52" spans="1:4" s="23" customFormat="1">
      <c r="A52" s="33" t="s">
        <v>3</v>
      </c>
      <c r="B52" s="34" t="s">
        <v>81</v>
      </c>
      <c r="C52" s="35"/>
      <c r="D52" s="36"/>
    </row>
    <row r="53" spans="1:4" s="23" customFormat="1">
      <c r="A53" s="33" t="s">
        <v>3</v>
      </c>
      <c r="B53" s="34" t="s">
        <v>82</v>
      </c>
      <c r="C53" s="35"/>
      <c r="D53" s="36"/>
    </row>
    <row r="54" spans="1:4" s="23" customFormat="1">
      <c r="A54" s="33" t="s">
        <v>3</v>
      </c>
      <c r="B54" s="34" t="s">
        <v>83</v>
      </c>
      <c r="C54" s="35"/>
      <c r="D54" s="36"/>
    </row>
    <row r="55" spans="1:4" s="23" customFormat="1">
      <c r="A55" s="33" t="s">
        <v>3</v>
      </c>
      <c r="B55" s="34" t="s">
        <v>84</v>
      </c>
      <c r="C55" s="35"/>
      <c r="D55" s="36"/>
    </row>
    <row r="56" spans="1:4">
      <c r="A56" s="33" t="s">
        <v>3</v>
      </c>
      <c r="B56" s="34" t="s">
        <v>85</v>
      </c>
      <c r="C56" s="38"/>
      <c r="D56" s="36"/>
    </row>
    <row r="57" spans="1:4" s="23" customFormat="1">
      <c r="A57" s="33" t="s">
        <v>3</v>
      </c>
      <c r="B57" s="34" t="s">
        <v>86</v>
      </c>
      <c r="C57" s="35"/>
      <c r="D57" s="36"/>
    </row>
    <row r="58" spans="1:4" s="23" customFormat="1">
      <c r="A58" s="33" t="s">
        <v>3</v>
      </c>
      <c r="B58" s="34" t="s">
        <v>87</v>
      </c>
      <c r="C58" s="35"/>
      <c r="D58" s="36"/>
    </row>
    <row r="59" spans="1:4" s="23" customFormat="1">
      <c r="A59" s="33" t="s">
        <v>3</v>
      </c>
      <c r="B59" s="34" t="s">
        <v>43</v>
      </c>
      <c r="C59" s="35"/>
      <c r="D59" s="36"/>
    </row>
    <row r="60" spans="1:4" s="23" customFormat="1">
      <c r="A60" s="33" t="s">
        <v>3</v>
      </c>
      <c r="B60" s="34" t="s">
        <v>88</v>
      </c>
      <c r="C60" s="35"/>
      <c r="D60" s="36"/>
    </row>
    <row r="61" spans="1:4" s="23" customFormat="1" ht="15" customHeight="1">
      <c r="A61" s="29"/>
      <c r="B61" s="30" t="s">
        <v>44</v>
      </c>
      <c r="C61" s="31"/>
      <c r="D61" s="32"/>
    </row>
    <row r="62" spans="1:4" s="23" customFormat="1">
      <c r="A62" s="33" t="s">
        <v>3</v>
      </c>
      <c r="B62" s="34" t="s">
        <v>45</v>
      </c>
      <c r="C62" s="35"/>
      <c r="D62" s="27">
        <v>26930</v>
      </c>
    </row>
    <row r="63" spans="1:4" s="23" customFormat="1">
      <c r="A63" s="33" t="s">
        <v>3</v>
      </c>
      <c r="B63" s="34" t="s">
        <v>46</v>
      </c>
      <c r="C63" s="35"/>
      <c r="D63" s="36"/>
    </row>
    <row r="64" spans="1:4" s="23" customFormat="1" ht="9" customHeight="1">
      <c r="A64" s="39"/>
      <c r="B64" s="34"/>
      <c r="C64" s="35"/>
      <c r="D64" s="36"/>
    </row>
    <row r="65" spans="1:4" ht="13.5" thickBot="1">
      <c r="A65" s="40"/>
      <c r="B65" s="41" t="s">
        <v>47</v>
      </c>
      <c r="C65" s="42"/>
      <c r="D65" s="43">
        <f t="shared" ref="D65" si="0">D62+D9</f>
        <v>504800</v>
      </c>
    </row>
    <row r="66" spans="1:4" s="48" customFormat="1" ht="5.25" customHeight="1">
      <c r="A66" s="44"/>
      <c r="B66" s="45"/>
      <c r="C66" s="46"/>
      <c r="D66" s="47"/>
    </row>
    <row r="67" spans="1:4" s="48" customFormat="1" ht="9.75" customHeight="1">
      <c r="A67" s="44"/>
      <c r="B67" s="49" t="s">
        <v>48</v>
      </c>
      <c r="C67" s="50"/>
      <c r="D67" s="36"/>
    </row>
    <row r="68" spans="1:4" s="51" customFormat="1" ht="11.25">
      <c r="A68" s="44"/>
      <c r="B68" s="45" t="s">
        <v>49</v>
      </c>
      <c r="C68" s="46"/>
      <c r="D68" s="37">
        <v>3180</v>
      </c>
    </row>
    <row r="69" spans="1:4" s="51" customFormat="1" ht="11.25">
      <c r="A69" s="52"/>
      <c r="B69" s="53" t="s">
        <v>50</v>
      </c>
      <c r="C69" s="54"/>
      <c r="D69" s="55">
        <v>6460</v>
      </c>
    </row>
    <row r="70" spans="1:4" s="51" customFormat="1" ht="6.75" customHeight="1">
      <c r="A70" s="44"/>
      <c r="B70" s="45"/>
      <c r="C70" s="46"/>
      <c r="D70" s="37"/>
    </row>
    <row r="71" spans="1:4" s="23" customFormat="1" ht="15" customHeight="1">
      <c r="A71" s="56" t="s">
        <v>51</v>
      </c>
      <c r="B71" s="57"/>
      <c r="C71" s="58"/>
      <c r="D71" s="22"/>
    </row>
    <row r="72" spans="1:4" s="23" customFormat="1" hidden="1">
      <c r="A72" s="59"/>
      <c r="B72" s="30" t="s">
        <v>19</v>
      </c>
      <c r="C72" s="31"/>
      <c r="D72" s="32" t="e">
        <f>IF(#REF!&lt;"",ROUNDUP(+#REF!*(100%+'[1]GENERAL TERMS &amp; CONDITIONS'!$F$7),-1),"")</f>
        <v>#REF!</v>
      </c>
    </row>
    <row r="73" spans="1:4" s="23" customFormat="1" hidden="1">
      <c r="A73" s="33" t="s">
        <v>3</v>
      </c>
      <c r="B73" s="34" t="s">
        <v>89</v>
      </c>
      <c r="C73" s="35"/>
      <c r="D73" s="37" t="e">
        <f>IF(#REF!&lt;"",ROUNDUP(+#REF!*(100%+'[1]GENERAL TERMS &amp; CONDITIONS'!$F$7),-1),"")</f>
        <v>#REF!</v>
      </c>
    </row>
    <row r="74" spans="1:4" s="23" customFormat="1" hidden="1">
      <c r="A74" s="33" t="s">
        <v>3</v>
      </c>
      <c r="B74" s="34" t="s">
        <v>90</v>
      </c>
      <c r="C74" s="35"/>
      <c r="D74" s="37" t="e">
        <f>IF(#REF!&lt;"",ROUNDUP(+#REF!*(100%+'[1]GENERAL TERMS &amp; CONDITIONS'!$F$7),-1),"")</f>
        <v>#REF!</v>
      </c>
    </row>
    <row r="75" spans="1:4">
      <c r="A75" s="29"/>
      <c r="B75" s="30" t="s">
        <v>52</v>
      </c>
      <c r="C75" s="31"/>
      <c r="D75" s="32"/>
    </row>
    <row r="76" spans="1:4">
      <c r="A76" s="33" t="s">
        <v>3</v>
      </c>
      <c r="B76" s="34" t="s">
        <v>53</v>
      </c>
      <c r="C76" s="35"/>
      <c r="D76" s="37">
        <v>4650</v>
      </c>
    </row>
    <row r="77" spans="1:4">
      <c r="A77" s="29"/>
      <c r="B77" s="30" t="s">
        <v>54</v>
      </c>
      <c r="C77" s="31"/>
      <c r="D77" s="32"/>
    </row>
    <row r="78" spans="1:4">
      <c r="A78" s="33" t="s">
        <v>3</v>
      </c>
      <c r="B78" s="34" t="s">
        <v>55</v>
      </c>
      <c r="C78" s="35"/>
      <c r="D78" s="37">
        <v>48570</v>
      </c>
    </row>
    <row r="79" spans="1:4">
      <c r="A79" s="33" t="s">
        <v>3</v>
      </c>
      <c r="B79" s="34" t="s">
        <v>56</v>
      </c>
      <c r="C79" s="35"/>
      <c r="D79" s="37">
        <v>50380</v>
      </c>
    </row>
    <row r="80" spans="1:4">
      <c r="A80" s="33" t="s">
        <v>3</v>
      </c>
      <c r="B80" s="34" t="s">
        <v>57</v>
      </c>
      <c r="C80" s="35"/>
      <c r="D80" s="37">
        <v>54760</v>
      </c>
    </row>
    <row r="81" spans="1:218">
      <c r="A81" s="29"/>
      <c r="B81" s="30" t="s">
        <v>8</v>
      </c>
      <c r="C81" s="31"/>
      <c r="D81" s="32"/>
    </row>
    <row r="82" spans="1:218" s="64" customFormat="1">
      <c r="A82" s="60" t="s">
        <v>3</v>
      </c>
      <c r="B82" s="61" t="s">
        <v>58</v>
      </c>
      <c r="C82" s="62"/>
      <c r="D82" s="63" t="s">
        <v>59</v>
      </c>
    </row>
    <row r="83" spans="1:218" s="23" customFormat="1">
      <c r="A83" s="29"/>
      <c r="B83" s="30" t="s">
        <v>60</v>
      </c>
      <c r="C83" s="31"/>
      <c r="D83" s="32"/>
    </row>
    <row r="84" spans="1:218" s="68" customFormat="1">
      <c r="A84" s="65" t="s">
        <v>3</v>
      </c>
      <c r="B84" s="66" t="s">
        <v>91</v>
      </c>
      <c r="C84" s="67"/>
      <c r="D84" s="63">
        <v>7190</v>
      </c>
    </row>
    <row r="85" spans="1:218" s="68" customFormat="1">
      <c r="A85" s="65" t="s">
        <v>3</v>
      </c>
      <c r="B85" s="66" t="s">
        <v>92</v>
      </c>
      <c r="C85" s="67"/>
      <c r="D85" s="63">
        <v>36080</v>
      </c>
    </row>
    <row r="86" spans="1:218" s="23" customFormat="1">
      <c r="A86" s="59"/>
      <c r="B86" s="30" t="s">
        <v>4</v>
      </c>
      <c r="C86" s="31"/>
      <c r="D86" s="32"/>
    </row>
    <row r="87" spans="1:218" s="23" customFormat="1">
      <c r="A87" s="33" t="s">
        <v>3</v>
      </c>
      <c r="B87" s="34" t="s">
        <v>61</v>
      </c>
      <c r="C87" s="35"/>
      <c r="D87" s="37">
        <v>2570</v>
      </c>
    </row>
    <row r="88" spans="1:218" s="68" customFormat="1">
      <c r="A88" s="65" t="s">
        <v>3</v>
      </c>
      <c r="B88" s="66" t="s">
        <v>93</v>
      </c>
      <c r="C88" s="69" t="s">
        <v>62</v>
      </c>
      <c r="D88" s="70">
        <v>-28930</v>
      </c>
    </row>
    <row r="89" spans="1:218">
      <c r="A89" s="29"/>
      <c r="B89" s="30" t="s">
        <v>8</v>
      </c>
      <c r="C89" s="31"/>
      <c r="D89" s="32"/>
    </row>
    <row r="90" spans="1:218">
      <c r="A90" s="33" t="s">
        <v>3</v>
      </c>
      <c r="B90" s="34" t="s">
        <v>63</v>
      </c>
      <c r="C90" s="35"/>
      <c r="D90" s="37">
        <v>8140</v>
      </c>
    </row>
    <row r="91" spans="1:218" s="71" customFormat="1">
      <c r="A91" s="65" t="s">
        <v>3</v>
      </c>
      <c r="B91" s="66" t="s">
        <v>94</v>
      </c>
      <c r="C91" s="67"/>
      <c r="D91" s="63">
        <v>12900</v>
      </c>
    </row>
    <row r="92" spans="1:218" s="23" customFormat="1">
      <c r="A92" s="29"/>
      <c r="B92" s="81" t="s">
        <v>19</v>
      </c>
      <c r="C92" s="31"/>
      <c r="D92" s="32"/>
    </row>
    <row r="93" spans="1:218" s="71" customFormat="1">
      <c r="A93" s="65" t="s">
        <v>3</v>
      </c>
      <c r="B93" s="66" t="s">
        <v>64</v>
      </c>
      <c r="C93" s="69"/>
      <c r="D93" s="63">
        <v>12450</v>
      </c>
    </row>
    <row r="94" spans="1:218" s="71" customFormat="1">
      <c r="A94" s="65" t="s">
        <v>3</v>
      </c>
      <c r="B94" s="66" t="s">
        <v>65</v>
      </c>
      <c r="C94" s="69"/>
      <c r="D94" s="63">
        <v>20310</v>
      </c>
    </row>
    <row r="95" spans="1:218">
      <c r="A95" s="33" t="s">
        <v>3</v>
      </c>
      <c r="B95" s="34" t="s">
        <v>66</v>
      </c>
      <c r="C95" s="35"/>
      <c r="D95" s="37">
        <v>3630</v>
      </c>
    </row>
    <row r="96" spans="1:218">
      <c r="A96" s="33" t="s">
        <v>3</v>
      </c>
      <c r="B96" s="34" t="s">
        <v>67</v>
      </c>
      <c r="C96" s="35"/>
      <c r="D96" s="37">
        <v>1550</v>
      </c>
      <c r="E96" s="34"/>
      <c r="F96" s="72"/>
      <c r="G96" s="38"/>
      <c r="H96" s="34"/>
      <c r="I96" s="34"/>
      <c r="J96" s="72"/>
      <c r="K96" s="38"/>
      <c r="L96" s="34"/>
      <c r="M96" s="34"/>
      <c r="N96" s="72"/>
      <c r="O96" s="38"/>
      <c r="P96" s="34"/>
      <c r="Q96" s="34"/>
      <c r="R96" s="72"/>
      <c r="S96" s="38"/>
      <c r="T96" s="34"/>
      <c r="U96" s="34"/>
      <c r="V96" s="72"/>
      <c r="W96" s="38"/>
      <c r="X96" s="34"/>
      <c r="Y96" s="34"/>
      <c r="Z96" s="72"/>
      <c r="AA96" s="38"/>
      <c r="AB96" s="34"/>
      <c r="AC96" s="34"/>
      <c r="AD96" s="72"/>
      <c r="AE96" s="38"/>
      <c r="AF96" s="34"/>
      <c r="AG96" s="34"/>
      <c r="AH96" s="72"/>
      <c r="AI96" s="38"/>
      <c r="AJ96" s="34"/>
      <c r="AK96" s="34"/>
      <c r="AL96" s="72"/>
      <c r="AM96" s="38"/>
      <c r="AN96" s="34"/>
      <c r="AO96" s="34"/>
      <c r="AP96" s="72"/>
      <c r="AQ96" s="38"/>
      <c r="AR96" s="34"/>
      <c r="AS96" s="34"/>
      <c r="AT96" s="72"/>
      <c r="AU96" s="38"/>
      <c r="AV96" s="34"/>
      <c r="AW96" s="34"/>
      <c r="AX96" s="72"/>
      <c r="AY96" s="38"/>
      <c r="AZ96" s="34"/>
      <c r="BA96" s="34"/>
      <c r="BB96" s="72"/>
      <c r="BC96" s="38"/>
      <c r="BD96" s="34"/>
      <c r="BE96" s="34"/>
      <c r="BF96" s="72"/>
      <c r="BG96" s="38"/>
      <c r="BH96" s="34"/>
      <c r="BI96" s="34"/>
      <c r="BJ96" s="72"/>
      <c r="BK96" s="38"/>
      <c r="BL96" s="34"/>
      <c r="BM96" s="34"/>
      <c r="BN96" s="72"/>
      <c r="BO96" s="38"/>
      <c r="BP96" s="34"/>
      <c r="BQ96" s="34"/>
      <c r="BR96" s="72"/>
      <c r="BS96" s="38"/>
      <c r="BT96" s="34"/>
      <c r="BU96" s="34"/>
      <c r="BV96" s="72"/>
      <c r="BW96" s="38"/>
      <c r="BX96" s="34"/>
      <c r="BY96" s="34"/>
      <c r="BZ96" s="72"/>
      <c r="CA96" s="38"/>
      <c r="CB96" s="34"/>
      <c r="CC96" s="34"/>
      <c r="CD96" s="72"/>
      <c r="CE96" s="38"/>
      <c r="CF96" s="34"/>
      <c r="CG96" s="34"/>
      <c r="CH96" s="72"/>
      <c r="CI96" s="38"/>
      <c r="CJ96" s="34"/>
      <c r="CK96" s="34"/>
      <c r="CL96" s="72"/>
      <c r="CM96" s="38"/>
      <c r="CN96" s="34"/>
      <c r="CO96" s="34"/>
      <c r="CP96" s="72"/>
      <c r="CQ96" s="38"/>
      <c r="CR96" s="34"/>
      <c r="CS96" s="34"/>
      <c r="CT96" s="72"/>
      <c r="CU96" s="38"/>
      <c r="CV96" s="34"/>
      <c r="CW96" s="34"/>
      <c r="CX96" s="72"/>
      <c r="CY96" s="38"/>
      <c r="CZ96" s="34"/>
      <c r="DA96" s="34"/>
      <c r="DB96" s="72"/>
      <c r="DC96" s="38"/>
      <c r="DD96" s="34"/>
      <c r="DE96" s="34"/>
      <c r="DF96" s="72"/>
      <c r="DG96" s="38"/>
      <c r="DH96" s="34"/>
      <c r="DI96" s="34"/>
      <c r="DJ96" s="72"/>
      <c r="DK96" s="38"/>
      <c r="DL96" s="34"/>
      <c r="DM96" s="34"/>
      <c r="DN96" s="72"/>
      <c r="DO96" s="38"/>
      <c r="DP96" s="34"/>
      <c r="DQ96" s="34"/>
      <c r="DR96" s="72"/>
      <c r="DS96" s="38"/>
      <c r="DT96" s="34"/>
      <c r="DU96" s="34"/>
      <c r="DV96" s="72"/>
      <c r="DW96" s="38"/>
      <c r="DX96" s="34"/>
      <c r="DY96" s="34"/>
      <c r="DZ96" s="72"/>
      <c r="EA96" s="38"/>
      <c r="EB96" s="34"/>
      <c r="EC96" s="34"/>
      <c r="ED96" s="72"/>
      <c r="EE96" s="38"/>
      <c r="EF96" s="34"/>
      <c r="EG96" s="34"/>
      <c r="EH96" s="72"/>
      <c r="EI96" s="38"/>
      <c r="EJ96" s="34"/>
      <c r="EK96" s="34"/>
      <c r="EL96" s="72"/>
      <c r="EM96" s="38"/>
      <c r="EN96" s="34"/>
      <c r="EO96" s="34"/>
      <c r="EP96" s="72"/>
      <c r="EQ96" s="38"/>
      <c r="ER96" s="34"/>
      <c r="ES96" s="34"/>
      <c r="ET96" s="72"/>
      <c r="EU96" s="38"/>
      <c r="EV96" s="34"/>
      <c r="EW96" s="34"/>
      <c r="EX96" s="72"/>
      <c r="EY96" s="38"/>
      <c r="EZ96" s="34"/>
      <c r="FA96" s="34"/>
      <c r="FB96" s="72"/>
      <c r="FC96" s="38"/>
      <c r="FD96" s="34"/>
      <c r="FE96" s="34"/>
      <c r="FF96" s="72"/>
      <c r="FG96" s="38"/>
      <c r="FH96" s="34"/>
      <c r="FI96" s="34"/>
      <c r="FJ96" s="72"/>
      <c r="FK96" s="38"/>
      <c r="FL96" s="34"/>
      <c r="FM96" s="34"/>
      <c r="FN96" s="72"/>
      <c r="FO96" s="38"/>
      <c r="FP96" s="34"/>
      <c r="FQ96" s="34"/>
      <c r="FR96" s="72"/>
      <c r="FS96" s="38"/>
      <c r="FT96" s="34"/>
      <c r="FU96" s="34"/>
      <c r="FV96" s="72"/>
      <c r="FW96" s="38"/>
      <c r="FX96" s="34"/>
      <c r="FY96" s="34"/>
      <c r="FZ96" s="72"/>
      <c r="GA96" s="38"/>
      <c r="GB96" s="34"/>
      <c r="GC96" s="34"/>
      <c r="GD96" s="72"/>
      <c r="GE96" s="38"/>
      <c r="GF96" s="34"/>
      <c r="GG96" s="34"/>
      <c r="GH96" s="72"/>
      <c r="GI96" s="38"/>
      <c r="GJ96" s="34"/>
      <c r="GK96" s="34"/>
      <c r="GL96" s="72"/>
      <c r="GM96" s="38"/>
      <c r="GN96" s="34"/>
      <c r="GO96" s="34"/>
      <c r="GP96" s="72"/>
      <c r="GQ96" s="38"/>
      <c r="GR96" s="34"/>
      <c r="GS96" s="34"/>
      <c r="GT96" s="72"/>
      <c r="GU96" s="38"/>
      <c r="GV96" s="34"/>
      <c r="GW96" s="34"/>
      <c r="GX96" s="72"/>
      <c r="GY96" s="38"/>
      <c r="GZ96" s="34"/>
      <c r="HA96" s="34"/>
      <c r="HB96" s="72"/>
      <c r="HC96" s="38"/>
      <c r="HD96" s="34"/>
      <c r="HE96" s="34"/>
      <c r="HF96" s="72"/>
      <c r="HG96" s="38"/>
      <c r="HH96" s="34"/>
      <c r="HI96" s="34"/>
      <c r="HJ96" s="72"/>
    </row>
    <row r="97" spans="1:213" s="48" customFormat="1">
      <c r="A97" s="73" t="s">
        <v>3</v>
      </c>
      <c r="B97" s="45" t="s">
        <v>68</v>
      </c>
      <c r="C97" s="46"/>
      <c r="D97" s="37">
        <v>1160</v>
      </c>
      <c r="E97" s="72"/>
      <c r="F97" s="74"/>
      <c r="G97" s="45"/>
      <c r="H97" s="45"/>
      <c r="I97" s="72"/>
      <c r="J97" s="74"/>
      <c r="K97" s="45"/>
      <c r="L97" s="45"/>
      <c r="M97" s="72"/>
      <c r="N97" s="74"/>
      <c r="O97" s="45"/>
      <c r="P97" s="45"/>
      <c r="Q97" s="72"/>
      <c r="R97" s="74"/>
      <c r="S97" s="45"/>
      <c r="T97" s="45"/>
      <c r="U97" s="72"/>
      <c r="V97" s="74"/>
      <c r="W97" s="45"/>
      <c r="X97" s="45"/>
      <c r="Y97" s="72"/>
      <c r="Z97" s="74"/>
      <c r="AA97" s="45"/>
      <c r="AB97" s="45"/>
      <c r="AC97" s="72"/>
      <c r="AD97" s="74"/>
      <c r="AE97" s="45"/>
      <c r="AF97" s="45"/>
      <c r="AG97" s="72"/>
      <c r="AH97" s="74"/>
      <c r="AI97" s="45"/>
      <c r="AJ97" s="45"/>
      <c r="AK97" s="72"/>
      <c r="AL97" s="74"/>
      <c r="AM97" s="45"/>
      <c r="AN97" s="45"/>
      <c r="AO97" s="72"/>
      <c r="AP97" s="74"/>
      <c r="AQ97" s="45"/>
      <c r="AR97" s="45"/>
      <c r="AS97" s="72"/>
      <c r="AT97" s="74"/>
      <c r="AU97" s="45"/>
      <c r="AV97" s="45"/>
      <c r="AW97" s="72"/>
      <c r="AX97" s="74"/>
      <c r="AY97" s="45"/>
      <c r="AZ97" s="45"/>
      <c r="BA97" s="72"/>
      <c r="BB97" s="74"/>
      <c r="BC97" s="45"/>
      <c r="BD97" s="45"/>
      <c r="BE97" s="72"/>
      <c r="BF97" s="74"/>
      <c r="BG97" s="45"/>
      <c r="BH97" s="45"/>
      <c r="BI97" s="72"/>
      <c r="BJ97" s="74"/>
      <c r="BK97" s="45"/>
      <c r="BL97" s="45"/>
      <c r="BM97" s="72"/>
      <c r="BN97" s="74"/>
      <c r="BO97" s="45"/>
      <c r="BP97" s="45"/>
      <c r="BQ97" s="72"/>
      <c r="BR97" s="74"/>
      <c r="BS97" s="45"/>
      <c r="BT97" s="45"/>
      <c r="BU97" s="72"/>
      <c r="BV97" s="74"/>
      <c r="BW97" s="45"/>
      <c r="BX97" s="45"/>
      <c r="BY97" s="72"/>
      <c r="BZ97" s="74"/>
      <c r="CA97" s="45"/>
      <c r="CB97" s="45"/>
      <c r="CC97" s="72"/>
      <c r="CD97" s="74"/>
      <c r="CE97" s="45"/>
      <c r="CF97" s="45"/>
      <c r="CG97" s="72"/>
      <c r="CH97" s="74"/>
      <c r="CI97" s="45"/>
      <c r="CJ97" s="45"/>
      <c r="CK97" s="72"/>
      <c r="CL97" s="74"/>
      <c r="CM97" s="45"/>
      <c r="CN97" s="45"/>
      <c r="CO97" s="72"/>
      <c r="CP97" s="74"/>
      <c r="CQ97" s="45"/>
      <c r="CR97" s="45"/>
      <c r="CS97" s="72"/>
      <c r="CT97" s="74"/>
      <c r="CU97" s="45"/>
      <c r="CV97" s="45"/>
      <c r="CW97" s="72"/>
      <c r="CX97" s="74"/>
      <c r="CY97" s="45"/>
      <c r="CZ97" s="45"/>
      <c r="DA97" s="72"/>
      <c r="DB97" s="74"/>
      <c r="DC97" s="45"/>
      <c r="DD97" s="45"/>
      <c r="DE97" s="72"/>
      <c r="DF97" s="74"/>
      <c r="DG97" s="45"/>
      <c r="DH97" s="45"/>
      <c r="DI97" s="72"/>
      <c r="DJ97" s="74"/>
      <c r="DK97" s="45"/>
      <c r="DL97" s="45"/>
      <c r="DM97" s="72"/>
      <c r="DN97" s="74"/>
      <c r="DO97" s="45"/>
      <c r="DP97" s="45"/>
      <c r="DQ97" s="72"/>
      <c r="DR97" s="74"/>
      <c r="DS97" s="45"/>
      <c r="DT97" s="45"/>
      <c r="DU97" s="72"/>
      <c r="DV97" s="74"/>
      <c r="DW97" s="45"/>
      <c r="DX97" s="45"/>
      <c r="DY97" s="72"/>
      <c r="DZ97" s="74"/>
      <c r="EA97" s="45"/>
      <c r="EB97" s="45"/>
      <c r="EC97" s="72"/>
      <c r="ED97" s="74"/>
      <c r="EE97" s="45"/>
      <c r="EF97" s="45"/>
      <c r="EG97" s="72"/>
      <c r="EH97" s="74"/>
      <c r="EI97" s="45"/>
      <c r="EJ97" s="45"/>
      <c r="EK97" s="72"/>
      <c r="EL97" s="74"/>
      <c r="EM97" s="45"/>
      <c r="EN97" s="45"/>
      <c r="EO97" s="72"/>
      <c r="EP97" s="74"/>
      <c r="EQ97" s="45"/>
      <c r="ER97" s="45"/>
      <c r="ES97" s="72"/>
      <c r="ET97" s="74"/>
      <c r="EU97" s="45"/>
      <c r="EV97" s="45"/>
      <c r="EW97" s="72"/>
      <c r="EX97" s="74"/>
      <c r="EY97" s="45"/>
      <c r="EZ97" s="45"/>
      <c r="FA97" s="72"/>
      <c r="FB97" s="74"/>
      <c r="FC97" s="45"/>
      <c r="FD97" s="45"/>
      <c r="FE97" s="72"/>
      <c r="FF97" s="74"/>
      <c r="FG97" s="45"/>
      <c r="FH97" s="45"/>
      <c r="FI97" s="72"/>
      <c r="FJ97" s="74"/>
      <c r="FK97" s="45"/>
      <c r="FL97" s="45"/>
      <c r="FM97" s="72"/>
      <c r="FN97" s="74"/>
      <c r="FO97" s="45"/>
      <c r="FP97" s="45"/>
      <c r="FQ97" s="72"/>
      <c r="FR97" s="74"/>
      <c r="FS97" s="45"/>
      <c r="FT97" s="45"/>
      <c r="FU97" s="72"/>
      <c r="FV97" s="74"/>
      <c r="FW97" s="45"/>
      <c r="FX97" s="45"/>
      <c r="FY97" s="72"/>
      <c r="FZ97" s="74"/>
      <c r="GA97" s="45"/>
      <c r="GB97" s="45"/>
      <c r="GC97" s="72"/>
      <c r="GD97" s="74"/>
      <c r="GE97" s="45"/>
      <c r="GF97" s="45"/>
      <c r="GG97" s="72"/>
      <c r="GH97" s="74"/>
      <c r="GI97" s="45"/>
      <c r="GJ97" s="45"/>
      <c r="GK97" s="72"/>
      <c r="GL97" s="74"/>
      <c r="GM97" s="45"/>
      <c r="GN97" s="45"/>
      <c r="GO97" s="72"/>
      <c r="GP97" s="74"/>
      <c r="GQ97" s="45"/>
      <c r="GR97" s="45"/>
      <c r="GS97" s="72"/>
      <c r="GT97" s="74"/>
      <c r="GU97" s="45"/>
      <c r="GV97" s="45"/>
      <c r="GW97" s="72"/>
      <c r="GX97" s="74"/>
      <c r="GY97" s="45"/>
      <c r="GZ97" s="45"/>
      <c r="HA97" s="72"/>
      <c r="HB97" s="74"/>
      <c r="HC97" s="45"/>
      <c r="HD97" s="45"/>
      <c r="HE97" s="72"/>
    </row>
    <row r="98" spans="1:213">
      <c r="A98" s="33" t="s">
        <v>3</v>
      </c>
      <c r="B98" s="34" t="s">
        <v>69</v>
      </c>
      <c r="C98" s="35"/>
      <c r="D98" s="37">
        <v>1180</v>
      </c>
    </row>
    <row r="99" spans="1:213">
      <c r="A99" s="33" t="s">
        <v>3</v>
      </c>
      <c r="B99" s="34" t="s">
        <v>70</v>
      </c>
      <c r="C99" s="35"/>
      <c r="D99" s="37">
        <v>1180</v>
      </c>
    </row>
    <row r="100" spans="1:213" s="23" customFormat="1">
      <c r="A100" s="29"/>
      <c r="B100" s="30" t="s">
        <v>35</v>
      </c>
      <c r="C100" s="31"/>
      <c r="D100" s="32"/>
    </row>
    <row r="101" spans="1:213" s="23" customFormat="1">
      <c r="A101" s="33" t="s">
        <v>3</v>
      </c>
      <c r="B101" s="34" t="s">
        <v>71</v>
      </c>
      <c r="C101" s="38" t="s">
        <v>62</v>
      </c>
      <c r="D101" s="37">
        <v>-6400</v>
      </c>
    </row>
    <row r="102" spans="1:213" s="23" customFormat="1">
      <c r="A102" s="65" t="s">
        <v>3</v>
      </c>
      <c r="B102" s="66" t="s">
        <v>72</v>
      </c>
      <c r="C102" s="38"/>
      <c r="D102" s="63">
        <v>12160</v>
      </c>
    </row>
    <row r="103" spans="1:213" s="23" customFormat="1">
      <c r="A103" s="65" t="s">
        <v>3</v>
      </c>
      <c r="B103" s="66" t="s">
        <v>73</v>
      </c>
      <c r="C103" s="38"/>
      <c r="D103" s="63">
        <v>11220</v>
      </c>
    </row>
    <row r="104" spans="1:213" s="68" customFormat="1">
      <c r="A104" s="65" t="s">
        <v>3</v>
      </c>
      <c r="B104" s="66" t="s">
        <v>74</v>
      </c>
      <c r="C104" s="67"/>
      <c r="D104" s="63">
        <v>11220</v>
      </c>
    </row>
    <row r="105" spans="1:213" s="68" customFormat="1">
      <c r="A105" s="65" t="s">
        <v>3</v>
      </c>
      <c r="B105" s="66" t="s">
        <v>75</v>
      </c>
      <c r="C105" s="67"/>
      <c r="D105" s="63">
        <v>6820</v>
      </c>
    </row>
    <row r="106" spans="1:213" s="68" customFormat="1">
      <c r="A106" s="65" t="s">
        <v>3</v>
      </c>
      <c r="B106" s="61" t="s">
        <v>95</v>
      </c>
      <c r="C106" s="67"/>
      <c r="D106" s="63">
        <v>4670</v>
      </c>
    </row>
    <row r="107" spans="1:213">
      <c r="A107" s="29"/>
      <c r="B107" s="30" t="s">
        <v>42</v>
      </c>
      <c r="C107" s="31"/>
      <c r="D107" s="32"/>
    </row>
    <row r="108" spans="1:213">
      <c r="A108" s="33" t="s">
        <v>3</v>
      </c>
      <c r="B108" s="34" t="s">
        <v>96</v>
      </c>
      <c r="C108" s="38" t="s">
        <v>62</v>
      </c>
      <c r="D108" s="37">
        <v>-4770</v>
      </c>
    </row>
    <row r="109" spans="1:213">
      <c r="A109" s="33" t="s">
        <v>3</v>
      </c>
      <c r="B109" s="34" t="s">
        <v>97</v>
      </c>
      <c r="C109" s="38"/>
      <c r="D109" s="37">
        <v>16950</v>
      </c>
    </row>
    <row r="110" spans="1:213">
      <c r="A110" s="33" t="s">
        <v>3</v>
      </c>
      <c r="B110" s="34" t="s">
        <v>98</v>
      </c>
      <c r="C110" s="35"/>
      <c r="D110" s="37">
        <v>12410</v>
      </c>
    </row>
    <row r="111" spans="1:213" s="68" customFormat="1">
      <c r="A111" s="65" t="s">
        <v>3</v>
      </c>
      <c r="B111" s="66" t="s">
        <v>99</v>
      </c>
      <c r="C111" s="69" t="s">
        <v>62</v>
      </c>
      <c r="D111" s="70">
        <v>-380</v>
      </c>
    </row>
    <row r="112" spans="1:213">
      <c r="A112" s="33" t="s">
        <v>3</v>
      </c>
      <c r="B112" s="34" t="s">
        <v>100</v>
      </c>
      <c r="C112" s="35"/>
      <c r="D112" s="37">
        <v>8790</v>
      </c>
    </row>
    <row r="113" spans="1:4" s="71" customFormat="1">
      <c r="A113" s="65" t="s">
        <v>3</v>
      </c>
      <c r="B113" s="66" t="s">
        <v>101</v>
      </c>
      <c r="C113" s="67"/>
      <c r="D113" s="63">
        <v>22560</v>
      </c>
    </row>
    <row r="114" spans="1:4" s="23" customFormat="1">
      <c r="A114" s="59"/>
      <c r="B114" s="30" t="s">
        <v>76</v>
      </c>
      <c r="C114" s="31"/>
      <c r="D114" s="32"/>
    </row>
    <row r="115" spans="1:4" s="76" customFormat="1" ht="60.75" customHeight="1">
      <c r="A115" s="82" t="s">
        <v>3</v>
      </c>
      <c r="B115" s="75" t="s">
        <v>102</v>
      </c>
      <c r="C115" s="83"/>
      <c r="D115" s="84">
        <v>11510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2024-01-18T13:32:41Z</dcterms:created>
  <dcterms:modified xsi:type="dcterms:W3CDTF">2024-01-29T13:07:34Z</dcterms:modified>
</cp:coreProperties>
</file>